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652" tabRatio="930" activeTab="0"/>
  </bookViews>
  <sheets>
    <sheet name="İL İCMAL 2015" sheetId="1" r:id="rId1"/>
    <sheet name="ÖDENEK TAKİP-2015" sheetId="2" r:id="rId2"/>
    <sheet name="2015 YOL İZLEME ALT DAĞ." sheetId="3" r:id="rId3"/>
    <sheet name="2015 İÇMESUYU ALT DAĞ." sheetId="4" r:id="rId4"/>
    <sheet name="2015 SULAMA ALT DAĞ." sheetId="5" r:id="rId5"/>
    <sheet name="2015 ATIKSU ALT DAĞ." sheetId="6" r:id="rId6"/>
    <sheet name="SUSUZ ÜNİTELER 2015" sheetId="7" r:id="rId7"/>
    <sheet name="FOSEPTİK" sheetId="8" r:id="rId8"/>
    <sheet name="Sayfa1" sheetId="9" r:id="rId9"/>
  </sheets>
  <externalReferences>
    <externalReference r:id="rId12"/>
    <externalReference r:id="rId13"/>
    <externalReference r:id="rId14"/>
    <externalReference r:id="rId15"/>
    <externalReference r:id="rId16"/>
  </externalReferences>
  <definedNames>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5">#REF!</definedName>
    <definedName name="EŞEK" localSheetId="3">#REF!</definedName>
    <definedName name="EŞEK" localSheetId="4">#REF!</definedName>
    <definedName name="EŞEK" localSheetId="2">#REF!</definedName>
    <definedName name="EŞEK" localSheetId="0">#REF!</definedName>
    <definedName name="EŞEK" localSheetId="1">#REF!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ARDİN">'[4]PROGRAM ÇIKTI (2)'!$F$418</definedName>
    <definedName name="muğla">'[1]PROGRAM'!$F$266</definedName>
    <definedName name="ORDU">'[1]PROGRAM'!$F$428</definedName>
    <definedName name="ORTAK">'[2]YENİ İŞLER'!$Y$3</definedName>
    <definedName name="ÖDENEK">#REF!</definedName>
    <definedName name="PARA">'[5]KÖYDES 2. ETAP PROGRAMI'!$AN$6</definedName>
    <definedName name="PUAN" localSheetId="5">#REF!</definedName>
    <definedName name="PUAN" localSheetId="3">#REF!</definedName>
    <definedName name="PUAN" localSheetId="4">#REF!</definedName>
    <definedName name="PUAN" localSheetId="2">#REF!</definedName>
    <definedName name="PUAN" localSheetId="0">#REF!</definedName>
    <definedName name="PUAN" localSheetId="1">#REF!</definedName>
    <definedName name="PUAN">#REF!</definedName>
    <definedName name="RİZE">'[1]PROGRAM'!$F$461</definedName>
    <definedName name="SİİRT">#REF!</definedName>
    <definedName name="SULAMA">'[2]YENİ İŞLER'!$R$3</definedName>
    <definedName name="ŞIRNAK">'[1]PROGRAM'!$F$499</definedName>
    <definedName name="TOP">'[1]DAĞITIM'!$U$19</definedName>
    <definedName name="topl">#REF!</definedName>
    <definedName name="topl.">#REF!</definedName>
    <definedName name="topla">#REF!</definedName>
    <definedName name="TOPLAM">'[5]KÖYDES 2. ETAP PROGRAMI'!$AC$31</definedName>
    <definedName name="_xlnm.Print_Area" localSheetId="5">'2015 ATIKSU ALT DAĞ.'!$A$1:$W$22</definedName>
    <definedName name="_xlnm.Print_Area" localSheetId="3">'2015 İÇMESUYU ALT DAĞ.'!$A$1:$T$12</definedName>
    <definedName name="_xlnm.Print_Area" localSheetId="4">'2015 SULAMA ALT DAĞ.'!$A$1:$X$21</definedName>
    <definedName name="_xlnm.Print_Area" localSheetId="2">'2015 YOL İZLEME ALT DAĞ.'!$A$1:$AH$37</definedName>
    <definedName name="_xlnm.Print_Area" localSheetId="0">'İL İCMAL 2015'!$A$1:$R$56</definedName>
    <definedName name="_xlnm.Print_Titles" localSheetId="0">'İL İCMAL 2015'!$1:$1</definedName>
    <definedName name="YL">'[2]2005 ÖDENEK'!$C$8</definedName>
    <definedName name="YOL">'[2]YENİ İŞLER'!$P$3</definedName>
  </definedNames>
  <calcPr fullCalcOnLoad="1"/>
</workbook>
</file>

<file path=xl/sharedStrings.xml><?xml version="1.0" encoding="utf-8"?>
<sst xmlns="http://schemas.openxmlformats.org/spreadsheetml/2006/main" count="735" uniqueCount="337">
  <si>
    <t>İŞLERİN DURUMU</t>
  </si>
  <si>
    <t>İÇME SUYU</t>
  </si>
  <si>
    <t>YOL</t>
  </si>
  <si>
    <t>SULAMA</t>
  </si>
  <si>
    <t>GENEL TOPLAM</t>
  </si>
  <si>
    <t>SENE BAŞINDA PLANLANAN</t>
  </si>
  <si>
    <t>EK</t>
  </si>
  <si>
    <t>TOPLAM</t>
  </si>
  <si>
    <t>BİTEN</t>
  </si>
  <si>
    <t>% 70 İ VE ÜZERİ TAMAMLANAN</t>
  </si>
  <si>
    <t>DEVAM EDEN</t>
  </si>
  <si>
    <t>İHALE AŞAMASINDA OLAN</t>
  </si>
  <si>
    <t>BAŞLAMAYAN</t>
  </si>
  <si>
    <t>KÖY YOLLARI İŞLERİN DURUMU</t>
  </si>
  <si>
    <t>İŞLERİN NİTELİĞİ</t>
  </si>
  <si>
    <t>SENE BAŞINDA
PLANLANAN</t>
  </si>
  <si>
    <t>HAM YOL (Km)</t>
  </si>
  <si>
    <t>TESVİYE (Km)</t>
  </si>
  <si>
    <t>STABİLİZE (Km)</t>
  </si>
  <si>
    <t>1.KAT ASFALT (Km)</t>
  </si>
  <si>
    <t>2. KAT ASFALT (Km)</t>
  </si>
  <si>
    <t>BETON YOL (Km)</t>
  </si>
  <si>
    <t>PARKE (m2)</t>
  </si>
  <si>
    <t>ONARIM (Km)</t>
  </si>
  <si>
    <t>TAŞ DUVAR (m3)</t>
  </si>
  <si>
    <t>KÖPRÜ (Adet)</t>
  </si>
  <si>
    <t>MENFEZ (Adet)</t>
  </si>
  <si>
    <t>BÜZ (Adet)</t>
  </si>
  <si>
    <t>KÖY İÇME SULARI İŞLERİN DURUMU</t>
  </si>
  <si>
    <t>KÖY</t>
  </si>
  <si>
    <t>BAĞLISI</t>
  </si>
  <si>
    <t>FAYDALANACAK NÜFUS</t>
  </si>
  <si>
    <t>SUSUZ 
(Adet)</t>
  </si>
  <si>
    <t>SUYU YETERSİZ
(Adet)</t>
  </si>
  <si>
    <t>YENİ TESİS</t>
  </si>
  <si>
    <t>TESİS GELİŞTİRME</t>
  </si>
  <si>
    <t>BAKIM ONARIM</t>
  </si>
  <si>
    <t>KÜÇÜK ÖLÇEKLİ SULAMA İŞLERİN DURUMU</t>
  </si>
  <si>
    <t>İLİ:</t>
  </si>
  <si>
    <t>GÖLET YAPIMI</t>
  </si>
  <si>
    <t>GÖLET SULAMASI</t>
  </si>
  <si>
    <t>YERÜSTÜ SULAMASI</t>
  </si>
  <si>
    <t>YERALTI SULAMASI</t>
  </si>
  <si>
    <t>A</t>
  </si>
  <si>
    <t>B</t>
  </si>
  <si>
    <t>C</t>
  </si>
  <si>
    <t>D</t>
  </si>
  <si>
    <t>İÇMESUYU</t>
  </si>
  <si>
    <t>MÜLGA KHGM</t>
  </si>
  <si>
    <t>ORTAK ALIM</t>
  </si>
  <si>
    <t>AKARYAKIT</t>
  </si>
  <si>
    <t>ASFALT</t>
  </si>
  <si>
    <t>BORU ALIMI</t>
  </si>
  <si>
    <t>SAYISAL HARİTA</t>
  </si>
  <si>
    <t>FAYDALANACAK 
NÜFUS</t>
  </si>
  <si>
    <r>
      <rPr>
        <b/>
        <sz val="10"/>
        <rFont val="Arial"/>
        <family val="2"/>
      </rPr>
      <t>SENE BAŞI ÖDENEĞİ:</t>
    </r>
    <r>
      <rPr>
        <sz val="10"/>
        <rFont val="Arial"/>
        <family val="2"/>
      </rPr>
      <t xml:space="preserve"> KÖYDES İL PROGRAMI İLE BAKANLIĞA GÖNDERİLEN ÖDENEKLER BAZ ALINACAKTIR.</t>
    </r>
  </si>
  <si>
    <r>
      <rPr>
        <b/>
        <sz val="10"/>
        <rFont val="Arial"/>
        <family val="2"/>
      </rPr>
      <t>KALAN ÖDENEK:</t>
    </r>
    <r>
      <rPr>
        <sz val="10"/>
        <rFont val="Arial"/>
        <family val="2"/>
      </rPr>
      <t xml:space="preserve"> GÖNDERİLEN ÖDENEKTEN YAPILAN HARCAMA FARKIDIR. (BANKA MEVCUDU)</t>
    </r>
  </si>
  <si>
    <t>KODU
"Y" "D.E" veya "EK"</t>
  </si>
  <si>
    <t>İLİ</t>
  </si>
  <si>
    <t>İLÇESİ</t>
  </si>
  <si>
    <t>KONTROL KESİM NO</t>
  </si>
  <si>
    <t>PROJE</t>
  </si>
  <si>
    <t>KONUSU ("HAM YOL", "TESVİYE", "STABİLİZE", "ASFALT", "KÖY İÇİ YOL (PARKE)", "KÖPRÜ" veya "MENFEZ")</t>
  </si>
  <si>
    <t xml:space="preserve">PROĞRAM ÖDENEĞİ                           </t>
  </si>
  <si>
    <t xml:space="preserve">HARCAMA TUTARI                     </t>
  </si>
  <si>
    <t xml:space="preserve">ARTAN ÖDENEK MİKTARI                                                                                                                                                        </t>
  </si>
  <si>
    <t>HAM YOL</t>
  </si>
  <si>
    <t>TESVİYE</t>
  </si>
  <si>
    <t>ONARIM</t>
  </si>
  <si>
    <t>STABİLİZE</t>
  </si>
  <si>
    <t>BETON YOL</t>
  </si>
  <si>
    <t>KÖY İÇİ     YOL (PARKE)</t>
  </si>
  <si>
    <t>1. KAT ASFALT</t>
  </si>
  <si>
    <t>2. KAT ASFALT</t>
  </si>
  <si>
    <t>TAŞ-BETON DUVAR</t>
  </si>
  <si>
    <t>SANAT YAPISI</t>
  </si>
  <si>
    <t>GERÇEKLEŞME YÜZDESİ</t>
  </si>
  <si>
    <t>ADI</t>
  </si>
  <si>
    <t>YERİ (KÖY/ÜNİTE)</t>
  </si>
  <si>
    <t xml:space="preserve">   (TL)
J</t>
  </si>
  <si>
    <t xml:space="preserve"> (TL)
K</t>
  </si>
  <si>
    <t>Km</t>
  </si>
  <si>
    <t>m3</t>
  </si>
  <si>
    <t>MENFEZ
Ad.</t>
  </si>
  <si>
    <t>KÖPRÜ
Ad.</t>
  </si>
  <si>
    <t>FİZİKİ</t>
  </si>
  <si>
    <t>MADDİ</t>
  </si>
  <si>
    <t>BİTTİ</t>
  </si>
  <si>
    <t>%70 DEN FAZLA</t>
  </si>
  <si>
    <t>DEV. ED.</t>
  </si>
  <si>
    <t>İHL.  AŞM.</t>
  </si>
  <si>
    <t>BAŞLANAMADI</t>
  </si>
  <si>
    <t>AÇIKLAMALAR</t>
  </si>
  <si>
    <t>Y</t>
  </si>
  <si>
    <t>YENİ YOL</t>
  </si>
  <si>
    <t>D.E</t>
  </si>
  <si>
    <t>YOL STANDARDININ GELİŞTİRİLMESİ</t>
  </si>
  <si>
    <t>TAŞ DUVAR</t>
  </si>
  <si>
    <t>MENFEZ</t>
  </si>
  <si>
    <t>NÜFUS</t>
  </si>
  <si>
    <r>
      <t xml:space="preserve">NİTELİĞİ 
</t>
    </r>
    <r>
      <rPr>
        <b/>
        <sz val="9"/>
        <rFont val="Arial Tur"/>
        <family val="0"/>
      </rPr>
      <t>("YENİ TESİS", "TESİS GELİŞTİRME" veya "BAKIM ONARIM)</t>
    </r>
  </si>
  <si>
    <r>
      <t xml:space="preserve">KONUSU
</t>
    </r>
    <r>
      <rPr>
        <b/>
        <sz val="9"/>
        <rFont val="Arial Tur"/>
        <family val="0"/>
      </rPr>
      <t>( "SULU", "SUYU YETERSİZ" veya "SUSUZ")</t>
    </r>
  </si>
  <si>
    <t>YERİ 
(KÖY/ÜNİTE)</t>
  </si>
  <si>
    <t>SULU</t>
  </si>
  <si>
    <t>TESİS GELİTİRME</t>
  </si>
  <si>
    <t>SUYU YETERSİZ</t>
  </si>
  <si>
    <t>SUSUZ</t>
  </si>
  <si>
    <t>PROJEDEN YARARLANAN ÇİFTÇİ SAYISI (ADET)</t>
  </si>
  <si>
    <t>HİZMET GÖTÜRÜLECEK ALAN BÜYÜKLÜĞÜ (HEKTAR)</t>
  </si>
  <si>
    <t>SENE BAŞI ÖDENEĞİ
(TL)</t>
  </si>
  <si>
    <t>PROGRAM DEĞİŞİKLİĞİ SONUCU
(TL)</t>
  </si>
  <si>
    <t>GÖNDERİLEN ÖDENEK
(TL)</t>
  </si>
  <si>
    <t>YAPILAN HARCAMA
(TL)</t>
  </si>
  <si>
    <t>KALAN ÖDENEK
(TL)</t>
  </si>
  <si>
    <t>YOL ÖNCELİK SINIFI (BİRİNCİ DERECE, İKİNCİ DERECE)</t>
  </si>
  <si>
    <t>TRAFİK İŞARETLERİ</t>
  </si>
  <si>
    <r>
      <rPr>
        <b/>
        <sz val="10"/>
        <rFont val="Arial"/>
        <family val="2"/>
      </rPr>
      <t>YÖNETİM GİDERLERİ:</t>
    </r>
    <r>
      <rPr>
        <sz val="10"/>
        <rFont val="Arial"/>
        <family val="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birini aşamaz.</t>
    </r>
  </si>
  <si>
    <r>
      <t xml:space="preserve">KONUSU
</t>
    </r>
    <r>
      <rPr>
        <b/>
        <sz val="9"/>
        <rFont val="Arial Tur"/>
        <family val="0"/>
      </rPr>
      <t>( "Gölet", "Gölet Sulama" "Yerüstü Sulama", "Yeraltı Sulama", "HİS"</t>
    </r>
  </si>
  <si>
    <t>HAYVAN İÇMESUYU GÖLETİ</t>
  </si>
  <si>
    <t>B. BAŞ HAY. SAYISI</t>
  </si>
  <si>
    <t>K. BAŞ HAY. SAYISI</t>
  </si>
  <si>
    <t>HİS GÖLETİ</t>
  </si>
  <si>
    <t>S.NO</t>
  </si>
  <si>
    <t>KÖYÜN ADI</t>
  </si>
  <si>
    <t>BAĞLININ ADI</t>
  </si>
  <si>
    <t>NİTELİĞİ
ÇEŞMELİ/ ŞEBEKELİ</t>
  </si>
  <si>
    <t>NÜFUSU</t>
  </si>
  <si>
    <t>AÇIKLAMALAR
(Susuzluk nedeni açıklayınız)</t>
  </si>
  <si>
    <t>YEDEK PARÇA</t>
  </si>
  <si>
    <r>
      <t xml:space="preserve">MÜŞAVİRLİK HİZMETLERİ: </t>
    </r>
    <r>
      <rPr>
        <sz val="10"/>
        <rFont val="Arial"/>
        <family val="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beşini geçemez.</t>
    </r>
  </si>
  <si>
    <t>BİRİNCİ DERECE</t>
  </si>
  <si>
    <t>İKİNCİ DERECE</t>
  </si>
  <si>
    <t>Gölet Sulama</t>
  </si>
  <si>
    <t>Yerüstü Sulama</t>
  </si>
  <si>
    <t>Yeraltı Sulama</t>
  </si>
  <si>
    <t>HİS</t>
  </si>
  <si>
    <t>NEMA GELİRİ
(TL)</t>
  </si>
  <si>
    <t>E</t>
  </si>
  <si>
    <t>F</t>
  </si>
  <si>
    <t>G=C+D-F</t>
  </si>
  <si>
    <r>
      <t>PROGRAM DEĞİŞİKLİĞİ SONUCU:</t>
    </r>
    <r>
      <rPr>
        <sz val="10"/>
        <rFont val="Arial"/>
        <family val="2"/>
      </rPr>
      <t xml:space="preserve"> PROJELERİN TAMAMLANMASI SONUCU ARTAN VEYA HERHANGİ BİR SEBEPLE KULLANILAMAYAN ÖDENEKLERİ İÇİN YAPILAN PROGRAM DEĞİŞİKLİĞİ SONUCU OLUŞAN ÖDENEK DURUMU.</t>
    </r>
  </si>
  <si>
    <r>
      <rPr>
        <b/>
        <sz val="10"/>
        <rFont val="Arial"/>
        <family val="2"/>
      </rPr>
      <t xml:space="preserve">GÖNDERİLEN ÖDENEK: </t>
    </r>
    <r>
      <rPr>
        <sz val="10"/>
        <rFont val="Arial"/>
        <family val="2"/>
      </rPr>
      <t xml:space="preserve">MALİYE BAKANLIĞI TARAFINDAN AKTARILAN ÖDENEKTEN </t>
    </r>
  </si>
  <si>
    <r>
      <rPr>
        <b/>
        <sz val="10"/>
        <rFont val="Arial"/>
        <family val="2"/>
      </rPr>
      <t>YAPILAN HARCAMA:</t>
    </r>
    <r>
      <rPr>
        <sz val="10"/>
        <rFont val="Arial"/>
        <family val="2"/>
      </rPr>
      <t xml:space="preserve"> HAKEDİŞ ÖDEMESİ SONUCU </t>
    </r>
    <r>
      <rPr>
        <sz val="10"/>
        <rFont val="Arial"/>
        <family val="2"/>
      </rPr>
      <t>YAPILAN HARCAMA MİKTARI</t>
    </r>
  </si>
  <si>
    <r>
      <rPr>
        <b/>
        <sz val="10"/>
        <rFont val="Arial"/>
        <family val="2"/>
      </rPr>
      <t>NEMA GELİRİ:</t>
    </r>
    <r>
      <rPr>
        <sz val="10"/>
        <rFont val="Arial"/>
        <family val="2"/>
      </rPr>
      <t xml:space="preserve"> GÖNDERİLEN ÖDENEKTEN ELDE EDİLEN NEMA (FAİZ) GELİRİ (2011/2 YPK 4. MADDE)</t>
    </r>
  </si>
  <si>
    <t xml:space="preserve">E </t>
  </si>
  <si>
    <t>G</t>
  </si>
  <si>
    <t>H</t>
  </si>
  <si>
    <t>I</t>
  </si>
  <si>
    <t>ATIKSU</t>
  </si>
  <si>
    <t>DİĞER</t>
  </si>
  <si>
    <t>J</t>
  </si>
  <si>
    <t>K</t>
  </si>
  <si>
    <t>L</t>
  </si>
  <si>
    <t>M=A+D+G+J</t>
  </si>
  <si>
    <t>N=B+E+H+K</t>
  </si>
  <si>
    <t>O=C+F+I+L</t>
  </si>
  <si>
    <t>ATIKSU İŞLERİNİN DURUMU</t>
  </si>
  <si>
    <t>BİREYSEL</t>
  </si>
  <si>
    <t xml:space="preserve"> </t>
  </si>
  <si>
    <t xml:space="preserve">SÖZLEŞME TUTARI                     </t>
  </si>
  <si>
    <t xml:space="preserve"> (TL)
L</t>
  </si>
  <si>
    <t>ARAÇ KİRALAMA</t>
  </si>
  <si>
    <t>ETÜT PROJE</t>
  </si>
  <si>
    <t>TEKNİK KONTROLLÜK</t>
  </si>
  <si>
    <t>TAMAMLAMA</t>
  </si>
  <si>
    <t>SIZDIRMALI</t>
  </si>
  <si>
    <t>SIZDIRMASIZ</t>
  </si>
  <si>
    <r>
      <t xml:space="preserve">KONUSU
</t>
    </r>
    <r>
      <rPr>
        <b/>
        <sz val="9"/>
        <rFont val="Arial Tur"/>
        <family val="0"/>
      </rPr>
      <t>( "Bireysel", "Sızdırmalı", "Sızdırmasız"  Foseptik</t>
    </r>
  </si>
  <si>
    <t>KLASİK ARITMA</t>
  </si>
  <si>
    <t>DOĞAL ARITMA</t>
  </si>
  <si>
    <t>PAKET ARITMA</t>
  </si>
  <si>
    <t>STABİLİZASYON HAVUZU</t>
  </si>
  <si>
    <t>KANALİZASYON SİSTEMİ</t>
  </si>
  <si>
    <t>KANALİZASYON SİSTEMİ (mt)</t>
  </si>
  <si>
    <t>KLASİK ARITMA (Ad)</t>
  </si>
  <si>
    <t>PAKET ARITMA (Ad)</t>
  </si>
  <si>
    <t>STABİLİZASYON HAVUZU (Ad)</t>
  </si>
  <si>
    <t>BİREYSEL FOSEPTİK (Ad)</t>
  </si>
  <si>
    <t>SIZDIRMALI FOSEPTİK (Ad)</t>
  </si>
  <si>
    <t>SIZDIRMASIZ FOSEPTİK (Ad)</t>
  </si>
  <si>
    <t>BETON</t>
  </si>
  <si>
    <t>KORİGATÖR</t>
  </si>
  <si>
    <t>PE / PVC</t>
  </si>
  <si>
    <t>SÖZLEŞMEYE BAĞLANMIŞ ÖDENEK (TL)</t>
  </si>
  <si>
    <t>DOĞAL ARITMA
(Yapay Sulak Alan) (Ad)</t>
  </si>
  <si>
    <t>ÜNİTE</t>
  </si>
  <si>
    <t>FOSSEPTİK- ARITMA KAPASİTESİ</t>
  </si>
  <si>
    <t>KANALİZASYON HAT BİLGİSİ</t>
  </si>
  <si>
    <t>TİPİ</t>
  </si>
  <si>
    <t>UZUNLUĞU
(mt)</t>
  </si>
  <si>
    <t>DİĞER (Belirtiniz)</t>
  </si>
  <si>
    <t>BAĞLI</t>
  </si>
  <si>
    <t>ADET</t>
  </si>
  <si>
    <t>BİTEN
FOSEPTİK ARITMA BİLGİLERİ</t>
  </si>
  <si>
    <r>
      <t>SÖZLEŞMEYE BAĞLANMIŞ ÖDENEK:</t>
    </r>
    <r>
      <rPr>
        <sz val="10"/>
        <rFont val="Arial"/>
        <family val="2"/>
      </rPr>
      <t xml:space="preserve"> YAPILAN İHALELER SONUCU SÖZLEŞMEYE BAĞLANAN ÖDENEK MİKTARI</t>
    </r>
  </si>
  <si>
    <t>YÖNETİM GİDERİ</t>
  </si>
  <si>
    <t>AFET</t>
  </si>
  <si>
    <t xml:space="preserve">  (TL)                                                                                                                                                                                                                                                                                                                                                  M=J - L</t>
  </si>
  <si>
    <t>MÜŞAVİRLİK HİZMETLERİ</t>
  </si>
  <si>
    <t>FOSEPTİK VE ATIK ÇAMURU BERTARAF ALANLARINDA
 İL ÖZEL İDARESİ VE/VEYA KÖYLERE HİZMET GÖTÜRME BİRLİĞİNCE 
YAPILAN ÇALIŞMALAR İZLEME CETVELİ</t>
  </si>
  <si>
    <t>İli</t>
  </si>
  <si>
    <t>Mevcut Foseptik Sayısı</t>
  </si>
  <si>
    <t>Faal Foseptik Sayısı</t>
  </si>
  <si>
    <t>Yıllık Bakım Yapılan Foseptik Sayısı</t>
  </si>
  <si>
    <t>Vidanjör ile Çekim Yapılan Foseptik Sayısı</t>
  </si>
  <si>
    <t>Atık Çamuru Bertaraf Alan Sayısı</t>
  </si>
  <si>
    <t>İÖİ</t>
  </si>
  <si>
    <t>KHGB</t>
  </si>
  <si>
    <t>Muhtarlık</t>
  </si>
  <si>
    <r>
      <rPr>
        <b/>
        <sz val="12"/>
        <color indexed="8"/>
        <rFont val="Times New Roman"/>
        <family val="1"/>
      </rPr>
      <t>NOT:</t>
    </r>
    <r>
      <rPr>
        <sz val="12"/>
        <color indexed="8"/>
        <rFont val="Times New Roman"/>
        <family val="1"/>
      </rPr>
      <t xml:space="preserve"> Tablodaki bilgiler yanlızca köyün ortak kullandığı foseptik bilgilerini içermektedir. Bireysel foseptiklere ait bilgiler tabloya yazılmamalıdır.</t>
    </r>
  </si>
  <si>
    <r>
      <rPr>
        <b/>
        <sz val="12"/>
        <color indexed="8"/>
        <rFont val="Times New Roman"/>
        <family val="1"/>
      </rPr>
      <t xml:space="preserve">Mevcut Foseptik Sayısı: </t>
    </r>
    <r>
      <rPr>
        <sz val="12"/>
        <color indexed="8"/>
        <rFont val="Times New Roman"/>
        <family val="1"/>
      </rPr>
      <t xml:space="preserve"> İlinizdeki toplam foseptik sayısı yazılacaktır.</t>
    </r>
  </si>
  <si>
    <r>
      <rPr>
        <b/>
        <sz val="12"/>
        <color indexed="8"/>
        <rFont val="Times New Roman"/>
        <family val="1"/>
      </rPr>
      <t>Faal Foseptik Sayısı:</t>
    </r>
    <r>
      <rPr>
        <sz val="12"/>
        <color indexed="8"/>
        <rFont val="Times New Roman"/>
        <family val="1"/>
      </rPr>
      <t xml:space="preserve"> İlinizde bulunanan foseptiklerden faal olarak çalışanların sayısı yazılacaktır.</t>
    </r>
  </si>
  <si>
    <r>
      <t xml:space="preserve">Yıllık Bakım Yapılan Foseptik Sayısı: </t>
    </r>
    <r>
      <rPr>
        <sz val="12"/>
        <color indexed="8"/>
        <rFont val="Times New Roman"/>
        <family val="1"/>
      </rPr>
      <t>İlinizde faal olarak çalışan foseptiklerden yılda bir defa işinde uzman kişiler tarafından yapılan kontrollerdir . Foseptik tankı kontrolü köpük ve çamur derinliğinin ölçülmesi ve foseptik giriş ve çıkış yapılarının kapsamaktadır.</t>
    </r>
  </si>
  <si>
    <r>
      <t xml:space="preserve">Vidanjör ile Çekim Yapılan Foseptik Sayısı: </t>
    </r>
    <r>
      <rPr>
        <sz val="12"/>
        <color indexed="8"/>
        <rFont val="Times New Roman"/>
        <family val="1"/>
      </rPr>
      <t>İÖİ ve/veya KHGB tarafından atık çamurunun vidanjörle çekilerek atık çamuru bertaraf alanlarına dökülmesi işlemidir.</t>
    </r>
  </si>
  <si>
    <r>
      <t xml:space="preserve">Atık Çamuru Bertaraf Alan Sayısı: </t>
    </r>
    <r>
      <rPr>
        <sz val="12"/>
        <color indexed="8"/>
        <rFont val="Times New Roman"/>
        <family val="1"/>
      </rPr>
      <t>Hazırlanan rapora göre il özel idaresi genel sekreteri ile il çevre ve orman müdürünün de görüşlerinin alındığı İl Hıfzıssıhha Kurulu tarafından tespit edilen bertaraf alan sayısıdır.</t>
    </r>
  </si>
  <si>
    <r>
      <t xml:space="preserve">NİTELİĞİ 
</t>
    </r>
    <r>
      <rPr>
        <b/>
        <sz val="9"/>
        <rFont val="Arial Tur"/>
        <family val="0"/>
      </rPr>
      <t>("YENİ TESİS", "TESİS GELİŞTİRME"  "BAKIM ONARIM veya "TAMAMLAMA")</t>
    </r>
  </si>
  <si>
    <t>2015 YILI ÖDENEK TAKİP CETVELİ</t>
  </si>
  <si>
    <t>KÖYDES 2015 YILI YOL İZLEME TABLOSU</t>
  </si>
  <si>
    <t>KÖYDES 2015 YILI KÜÇÜK ÖLÇEKLİ SULAMA İZLEME TABLOSU</t>
  </si>
  <si>
    <t>KÖYDES 2015 YILI ATIKSU İZLEME TABLOSU</t>
  </si>
  <si>
    <t>31/12/2014 İTİBARİYLE İLİNİZDE YER ALAN SUSUZ ÜNİTELERİN İZLEME CETVELİ</t>
  </si>
  <si>
    <t>PROJE MALİYETİ
(2015 yılı fiyatlarıyla TL)</t>
  </si>
  <si>
    <t>ŞIRNAK</t>
  </si>
  <si>
    <t>İKİZCE KÖYÜ KÖY İÇİ BETON PARKE TAŞI YAPIM İŞİ</t>
  </si>
  <si>
    <t>DAĞKONAK KÖYÜ KÖY İÇİ PARKE TAŞI YAPIM İŞİ</t>
  </si>
  <si>
    <t>ARAKÖY KÖYÜ KÖY İÇİ PARKE TAŞI VE 60M İSTİNAT DUVARI YAPIM İŞİ</t>
  </si>
  <si>
    <t>YOĞURTÇULAR KÖYÜ VE ÖZVEREN MEZRASI PARKE TAŞI YAPIM İŞİ</t>
  </si>
  <si>
    <t>TOPTEPE KÖYÜ KÖY İÇİ BETON PARKE TAŞI YAPIM İŞİ</t>
  </si>
  <si>
    <t>MERKEZ</t>
  </si>
  <si>
    <t>BEYTÜŞŞEBAP</t>
  </si>
  <si>
    <t>BOLAĞAÇ-PİRİNÇLİ-AKÇAYOL BETON YOL YAPIM</t>
  </si>
  <si>
    <t>ÇIĞLICA MEZRA ASFALT YOL YAPIMI</t>
  </si>
  <si>
    <t>GÜNEYYAKA KÖYÜ İÇME SUYU YAPIM</t>
  </si>
  <si>
    <t>TCK-YEŞİLYURT KÖY YOLU</t>
  </si>
  <si>
    <t>CİZRE</t>
  </si>
  <si>
    <t>GÜÇLÜKONAK</t>
  </si>
  <si>
    <t>ÜÇOK-OYMAK-PINARBAŞI-TCK KARA YOLU ARASI YOLUN BSK'YE HAZIR HALE GETİRİLMESİ</t>
  </si>
  <si>
    <t>TEPEKÖY-ULAK-YAZMAN-OYALI-TCK-ARASI YOLUN BSK'YE HAZIR HALE GETİRİLMESİ.</t>
  </si>
  <si>
    <t>İDİL</t>
  </si>
  <si>
    <t>ÜÇOK KÖYÜNDE 1 ADET SONDAJ KUYUSU AÇMA İŞİ</t>
  </si>
  <si>
    <t>İPEKYOLU-ORTAKÖY-ÇİFTLİK-BUĞDAYLI-OVAKÖY GRUP KÖYYOLUNUN STANDARTLARININ GELİŞTİRİLMESİ</t>
  </si>
  <si>
    <t>İPEKYOLU-KAVAKÖZÜ-BOSTANCI-YANKALE-GÜVEN GRUP KÖYYOLUNUN STANDARTLARININ GELİŞTİRİLMESİ VE SANAT YAPILARININ YAPILMASI</t>
  </si>
  <si>
    <t>SİLOPİ</t>
  </si>
  <si>
    <t>DAĞDİBİ KÖY İÇİ YOL STANDARTLARINI GELİŞT.İŞİ(PARKE TAŞI)</t>
  </si>
  <si>
    <t>ORTABAĞ KÖY İÇİ YOL STANDARTLARINI GELİŞT.İŞİ</t>
  </si>
  <si>
    <t>BAĞLICA KÖY İÇİ YOL STANDARTLARINI GELİŞTİRME İŞİ</t>
  </si>
  <si>
    <t>ULUDERE</t>
  </si>
  <si>
    <t>ORTAKÖY İÇME SUYU GELİŞTİRME İŞİ</t>
  </si>
  <si>
    <t>İKİZCE</t>
  </si>
  <si>
    <t>DAĞKONAK</t>
  </si>
  <si>
    <t>ARAKÖY</t>
  </si>
  <si>
    <t>YOĞURTÇULAR</t>
  </si>
  <si>
    <t>TOPTEPE</t>
  </si>
  <si>
    <t>BOLAĞAÇ-PİRİNÇLİ-AKÇAYOL</t>
  </si>
  <si>
    <t>ÇIĞLICA</t>
  </si>
  <si>
    <t>YEŞİLYURT</t>
  </si>
  <si>
    <t>YAĞIZOYMAK -TAŞKONAK</t>
  </si>
  <si>
    <t>ÇOBANKAZANI/SOĞUCAK</t>
  </si>
  <si>
    <t>SAĞKOL</t>
  </si>
  <si>
    <t>ÜÇOK-OYMAK-PINARBAŞI</t>
  </si>
  <si>
    <t>TEPEKÖY-ULAK-YAZMAN-OYALI</t>
  </si>
  <si>
    <t>İPEKYOLU-ORTAKÖY-ÇİFTLİK-BUĞDAYLI-OVAKÖY</t>
  </si>
  <si>
    <t>İPEKYOLU-KAVAKÖZÜ-BOSTANCI-YANKALE-GÜVEN</t>
  </si>
  <si>
    <t>DAĞDİBİ</t>
  </si>
  <si>
    <t>ORTABAĞ</t>
  </si>
  <si>
    <t>BAĞLICA</t>
  </si>
  <si>
    <t>GÜNEYYAKA</t>
  </si>
  <si>
    <t>ÜÇOK</t>
  </si>
  <si>
    <t>ORTAKÖY</t>
  </si>
  <si>
    <t>YAĞIZOYMAK -TAŞKONAK KÖYÜ ARASI GRUP KÖY YOLU STANDART GELİŞTİRME İŞİ</t>
  </si>
  <si>
    <t>ÇOBANKAZANI KÖYÜ SOĞUCAK MEZRASI  STANDART GELİŞTİRME</t>
  </si>
  <si>
    <t>SAĞKOL KÖYÜ STANDART GELİŞTİRME</t>
  </si>
  <si>
    <t>ÜÇAĞAÇ KÖYÜ BESTABELEGA MEZRASI KÖPRÜ YAPIM İŞİ</t>
  </si>
  <si>
    <t xml:space="preserve">BESTEBELEGA </t>
  </si>
  <si>
    <t>MAHMUTLU KÖYÜ İÇME SUYU TESİS GELİŞTİRME İŞİ</t>
  </si>
  <si>
    <t>MAHMUTLU</t>
  </si>
  <si>
    <t>Tepeköy, Yazman, Oyalı köyleri köy içi parke taşı yapım iş</t>
  </si>
  <si>
    <t>NİTELİĞİ 
(YENİ YOL", "YOL STANDARDININ GELİŞTİRİLMESİ" veya "BAKIM ve ONARIM)</t>
  </si>
  <si>
    <t>BİTİ</t>
  </si>
  <si>
    <t>TEPE KÖY-YAZMAN-OYALI</t>
  </si>
  <si>
    <t>BAŞ AĞAÇ KÖYÜ KÖY İÇİ PARKE TAŞI YAPIM İŞİ</t>
  </si>
  <si>
    <t>BAŞ AĞAÇ</t>
  </si>
  <si>
    <t>ORTA BAĞ KÖYÜ SULAMA SUYU ISLAH ÇALIŞMASI</t>
  </si>
  <si>
    <t>ORTA BAĞ</t>
  </si>
  <si>
    <t>ÇAVUŞ KÖYÜ SONDAJ DELME İŞİ</t>
  </si>
  <si>
    <t>ÇÖVUŞ KÖYÜ</t>
  </si>
  <si>
    <t>G. TOPLAM</t>
  </si>
  <si>
    <r>
      <t>m</t>
    </r>
    <r>
      <rPr>
        <b/>
        <vertAlign val="superscript"/>
        <sz val="10"/>
        <color indexed="8"/>
        <rFont val="Times New Roman"/>
        <family val="1"/>
      </rPr>
      <t>2</t>
    </r>
  </si>
  <si>
    <t>bitti/ artan ödenekten</t>
  </si>
  <si>
    <t>bitti</t>
  </si>
  <si>
    <t>0.699</t>
  </si>
  <si>
    <t>0.700</t>
  </si>
  <si>
    <t>GÜNEYYAKA KÖYÜ İÇME SUYU YAPIM İŞİ</t>
  </si>
  <si>
    <t>İçme Suyu</t>
  </si>
  <si>
    <t>Beytüşşebap</t>
  </si>
  <si>
    <t>İdil İlçesi Üçok Köyü Sondaj Kuyusu Delme Yapım İşi.</t>
  </si>
  <si>
    <t>İdil</t>
  </si>
  <si>
    <t>ULUDERE ORTABAĞ KÖYÜ SULAMA SUYU ISLAH ÇALIŞMASI</t>
  </si>
  <si>
    <t>Sulama</t>
  </si>
  <si>
    <t>Uludere</t>
  </si>
  <si>
    <t>ULUDERE ANDAÇ KÖYÜ SULAMA KANALI YAPIM İŞİ(KÖYDES ARTAN)</t>
  </si>
  <si>
    <t>Bolağaç-Pirinçli-Akçayol Köyleri Beton Yol Yapım İşi</t>
  </si>
  <si>
    <t>Ulaşım</t>
  </si>
  <si>
    <t>ÇIĞLICA-MEZRA GRUP KÖY YOLU ASFALT KAPLAMA TEMEL YAPIM İŞİ</t>
  </si>
  <si>
    <t>CİZRE TCK YEŞİLYURT KÖY YOLU STANDART GELİŞTİRME YAPIM İŞİ</t>
  </si>
  <si>
    <t>Cizre</t>
  </si>
  <si>
    <t>Güçlükonak İlçesine bağlı Çobankazanı Köyü Soğucak Mezrası 3.5 km yol standartlarının genişletilmesi ve stabilize yol yapım ile 5 adet menfez yapım işi</t>
  </si>
  <si>
    <t>Güçlükonak</t>
  </si>
  <si>
    <t>Güçlükonak İlçesine Taşkonak Köyü-Yağızoymak Köyleri Arası ile Sağkol Köyü Yolu 10,4 km Yol Standartlarının Genişletilmes ile Stabilize Yol Yapım işi ve 15 adet Menfez Yapım işi</t>
  </si>
  <si>
    <t>İDİL İLÇESİ TEPEKÖYÜ-YAZMAN-OYALI KÖYLERİNİN KÖY İÇİ ANA YOLLARINA KİLİTLİ PARKE TAŞI DÖŞEME YAPIM İŞİ.</t>
  </si>
  <si>
    <t>XXX</t>
  </si>
  <si>
    <t>İdil İlçesi Üçok-Oymak-Pınarbaşı-İpek Yolu Grup Köy Yolu 11,50 Km'lik Alt Temel Yapım İşi.</t>
  </si>
  <si>
    <t>İdil İlçesi Tepeköy-Ulak-Yazman-Oyalı-Kırca Köyleri Yolu Grup Köy Yolu 15,00 Km'lik Alt Temel Yapım İşi.</t>
  </si>
  <si>
    <t>Şırnak Köy Yolları İçin Agrega ve Temel Malzemesi Alım İşi</t>
  </si>
  <si>
    <t>İl Geneli</t>
  </si>
  <si>
    <t>ŞIRNAK İLİ MERKEZE BAĞLI MUHTELİF KÖY (ŞIRNAK MERKEZ ARAKÖY,YOĞURTÇULAR,İKİZCE,DAĞKONAK,TOPTEPE KÖYLERİ) İÇİ KİLİTLİ PARKE TAŞI DÖŞEME İŞİ</t>
  </si>
  <si>
    <t>Merkez</t>
  </si>
  <si>
    <t>ŞIRNAK MERKEZ BAŞAĞAÇ KÖYÜ KÖY İÇİ KİLİTLİ PARKE DÖŞEME İŞİ</t>
  </si>
  <si>
    <t>ipekyolu-Ortaköy-Buğdaylı-Çiftlik grup köy yolu için 33.600 m3, İpekyolu-Kavaközü-Bostancı-Yankale-Güven grup köy yolu için 68.000 m3 olmak üzere toplam 101.600 m3 alttemel malzeme alım işi</t>
  </si>
  <si>
    <t>Silopi</t>
  </si>
  <si>
    <t>ULUDERE/BAĞLICA-ORTABAĞ VE DAĞDİBİ KÖY YOLLARININ STANDARTLARINI GELİŞTİRME İŞİ (KÖYDES)</t>
  </si>
  <si>
    <t>İşin adı</t>
  </si>
  <si>
    <t>Sektor</t>
  </si>
  <si>
    <t>İlçesi</t>
  </si>
  <si>
    <t>Sözleşme Bedeli</t>
  </si>
  <si>
    <t>İşe başlama Tarihi</t>
  </si>
  <si>
    <t>İşin bitim tarihi</t>
  </si>
  <si>
    <t>Fiz. Gerç</t>
  </si>
  <si>
    <t>NOTLAR:</t>
  </si>
  <si>
    <t>İdil artan odenek harcanmamıs</t>
  </si>
  <si>
    <t>Bostancı-bugdaylı, ozgen, doruklu, mahmutlu, kavallı, cukurca koy yollarının gelistirme ve genisletme yapım işi</t>
  </si>
  <si>
    <t>işe daha baslanmamıs</t>
  </si>
  <si>
    <t>Bitti</t>
  </si>
  <si>
    <t>BİTTİ  ( program dısı eklenmiş.)</t>
  </si>
  <si>
    <t>İHALE AŞAMASINDA (artan ödenekten yapılacak)</t>
  </si>
  <si>
    <t>İHALE AŞAMASINDA (artan ödenekten yapılacaktı)</t>
  </si>
  <si>
    <t>(KÖYDES 2015 YILI  PLANLANAN İŞLERİN DURUMU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</si>
</sst>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0_-;\-* #,##0.00_-;_-* &quot;-&quot;??_-;_-@_-"/>
    <numFmt numFmtId="181" formatCode="#,##0.0"/>
    <numFmt numFmtId="182" formatCode="#,##0.00;[Red]#,##0.00"/>
    <numFmt numFmtId="183" formatCode="_-* #,##0_T_L_-;\-* #,##0_T_L_-;_-* &quot;-&quot;_T_L_-;_-@_-"/>
    <numFmt numFmtId="184" formatCode="_-* #,##0.00_T_L_-;\-* #,##0.00_T_L_-;_-* &quot;-&quot;??_T_L_-;_-@_-"/>
    <numFmt numFmtId="185" formatCode="0.0"/>
    <numFmt numFmtId="186" formatCode="&quot;Evet&quot;;&quot;Evet&quot;;&quot;Hayır&quot;"/>
    <numFmt numFmtId="187" formatCode="&quot;Doğru&quot;;&quot;Doğru&quot;;&quot;Yanlış&quot;"/>
    <numFmt numFmtId="188" formatCode="&quot;Açık&quot;;&quot;Açık&quot;;&quot;Kapalı&quot;"/>
    <numFmt numFmtId="189" formatCode="[$€-2]\ #,##0.00_);[Red]\([$€-2]\ #,##0.00\)"/>
    <numFmt numFmtId="190" formatCode="[$-41F]dd\ mmmm\ yyyy\ dddd"/>
    <numFmt numFmtId="191" formatCode="#,##0.00\ &quot;TL&quot;"/>
    <numFmt numFmtId="192" formatCode="#,##0;[Red]#,##0"/>
    <numFmt numFmtId="193" formatCode="#,##0\ &quot;TL&quot;"/>
  </numFmts>
  <fonts count="91">
    <font>
      <sz val="10"/>
      <name val="Arial Tur"/>
      <family val="0"/>
    </font>
    <font>
      <sz val="12"/>
      <color indexed="8"/>
      <name val="Times New Roman"/>
      <family val="2"/>
    </font>
    <font>
      <sz val="10"/>
      <name val="Arial"/>
      <family val="2"/>
    </font>
    <font>
      <b/>
      <sz val="14"/>
      <name val="Arial"/>
      <family val="2"/>
    </font>
    <font>
      <b/>
      <sz val="11"/>
      <name val="Arial Tur"/>
      <family val="2"/>
    </font>
    <font>
      <b/>
      <sz val="10"/>
      <name val="Arial"/>
      <family val="2"/>
    </font>
    <font>
      <b/>
      <sz val="10"/>
      <name val="Arial Tur"/>
      <family val="2"/>
    </font>
    <font>
      <b/>
      <sz val="12"/>
      <name val="Arial Tur"/>
      <family val="2"/>
    </font>
    <font>
      <b/>
      <sz val="12"/>
      <name val="Arial"/>
      <family val="2"/>
    </font>
    <font>
      <b/>
      <sz val="11"/>
      <name val="Arial"/>
      <family val="2"/>
    </font>
    <font>
      <b/>
      <sz val="14"/>
      <name val="Arial TUR"/>
      <family val="2"/>
    </font>
    <font>
      <b/>
      <sz val="13"/>
      <name val="Arial"/>
      <family val="2"/>
    </font>
    <font>
      <b/>
      <sz val="13"/>
      <name val="Arial Tur"/>
      <family val="2"/>
    </font>
    <font>
      <sz val="9"/>
      <name val="Arial"/>
      <family val="2"/>
    </font>
    <font>
      <b/>
      <sz val="10"/>
      <color indexed="63"/>
      <name val="Arial TUR"/>
      <family val="0"/>
    </font>
    <font>
      <sz val="12"/>
      <name val="Arial"/>
      <family val="2"/>
    </font>
    <font>
      <sz val="10"/>
      <color indexed="9"/>
      <name val="Arial"/>
      <family val="2"/>
    </font>
    <font>
      <sz val="10"/>
      <color indexed="10"/>
      <name val="Arial"/>
      <family val="2"/>
    </font>
    <font>
      <b/>
      <sz val="8"/>
      <name val="Times New Roman"/>
      <family val="1"/>
    </font>
    <font>
      <b/>
      <sz val="9"/>
      <name val="Arial Tur"/>
      <family val="0"/>
    </font>
    <font>
      <b/>
      <sz val="9"/>
      <name val="Arial"/>
      <family val="2"/>
    </font>
    <font>
      <b/>
      <sz val="11"/>
      <name val="Times New Roman"/>
      <family val="1"/>
    </font>
    <font>
      <b/>
      <sz val="9"/>
      <name val="Times New Roman"/>
      <family val="1"/>
    </font>
    <font>
      <sz val="10"/>
      <color indexed="8"/>
      <name val="Arial"/>
      <family val="2"/>
    </font>
    <font>
      <b/>
      <sz val="10"/>
      <name val="Tahoma TUR"/>
      <family val="0"/>
    </font>
    <font>
      <b/>
      <sz val="10"/>
      <name val="Times New Roman"/>
      <family val="1"/>
    </font>
    <font>
      <b/>
      <sz val="12"/>
      <color indexed="63"/>
      <name val="Arial TUR"/>
      <family val="0"/>
    </font>
    <font>
      <sz val="8"/>
      <name val="Arial TUR"/>
      <family val="0"/>
    </font>
    <font>
      <sz val="11"/>
      <color indexed="8"/>
      <name val="Calibri"/>
      <family val="2"/>
    </font>
    <font>
      <sz val="11"/>
      <color indexed="8"/>
      <name val="Times New Roman"/>
      <family val="1"/>
    </font>
    <font>
      <b/>
      <sz val="12"/>
      <color indexed="8"/>
      <name val="Times New Roman"/>
      <family val="1"/>
    </font>
    <font>
      <sz val="11"/>
      <name val="Arial"/>
      <family val="2"/>
    </font>
    <font>
      <b/>
      <sz val="10"/>
      <color indexed="8"/>
      <name val="Arial"/>
      <family val="2"/>
    </font>
    <font>
      <b/>
      <sz val="10"/>
      <color indexed="9"/>
      <name val="Arial"/>
      <family val="2"/>
    </font>
    <font>
      <b/>
      <vertAlign val="superscript"/>
      <sz val="10"/>
      <color indexed="8"/>
      <name val="Times New Roman"/>
      <family val="1"/>
    </font>
    <font>
      <sz val="14"/>
      <name val="Arial Tur"/>
      <family val="0"/>
    </font>
    <font>
      <sz val="12"/>
      <color indexed="9"/>
      <name val="Times New Roman"/>
      <family val="2"/>
    </font>
    <font>
      <i/>
      <sz val="12"/>
      <color indexed="23"/>
      <name val="Times New Roman"/>
      <family val="2"/>
    </font>
    <font>
      <b/>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0"/>
      <color indexed="20"/>
      <name val="Arial Tur"/>
      <family val="0"/>
    </font>
    <font>
      <u val="single"/>
      <sz val="10"/>
      <color indexed="12"/>
      <name val="Arial Tur"/>
      <family val="0"/>
    </font>
    <font>
      <sz val="12"/>
      <color indexed="20"/>
      <name val="Times New Roman"/>
      <family val="2"/>
    </font>
    <font>
      <sz val="12"/>
      <color indexed="60"/>
      <name val="Times New Roman"/>
      <family val="2"/>
    </font>
    <font>
      <sz val="12"/>
      <color indexed="10"/>
      <name val="Times New Roman"/>
      <family val="2"/>
    </font>
    <font>
      <b/>
      <sz val="10"/>
      <color indexed="10"/>
      <name val="Arial"/>
      <family val="2"/>
    </font>
    <font>
      <sz val="11"/>
      <color indexed="8"/>
      <name val="Tahoma"/>
      <family val="2"/>
    </font>
    <font>
      <sz val="10"/>
      <color indexed="8"/>
      <name val="Times New Roman"/>
      <family val="1"/>
    </font>
    <font>
      <b/>
      <sz val="10"/>
      <color indexed="8"/>
      <name val="Times New Roman"/>
      <family val="1"/>
    </font>
    <font>
      <b/>
      <sz val="10"/>
      <color indexed="10"/>
      <name val="Times New Roman"/>
      <family val="1"/>
    </font>
    <font>
      <sz val="18"/>
      <color indexed="8"/>
      <name val="Franklin Gothic Book"/>
      <family val="2"/>
    </font>
    <font>
      <sz val="8"/>
      <color indexed="8"/>
      <name val="Tahoma"/>
      <family val="2"/>
    </font>
    <font>
      <sz val="12"/>
      <color theme="1"/>
      <name val="Times New Roman"/>
      <family val="2"/>
    </font>
    <font>
      <sz val="12"/>
      <color theme="0"/>
      <name val="Times New Roman"/>
      <family val="2"/>
    </font>
    <font>
      <i/>
      <sz val="12"/>
      <color rgb="FF7F7F7F"/>
      <name val="Times New Roman"/>
      <family val="2"/>
    </font>
    <font>
      <b/>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u val="single"/>
      <sz val="10"/>
      <color theme="11"/>
      <name val="Arial Tur"/>
      <family val="0"/>
    </font>
    <font>
      <u val="single"/>
      <sz val="10"/>
      <color theme="10"/>
      <name val="Arial Tur"/>
      <family val="0"/>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0"/>
      <color theme="0"/>
      <name val="Arial"/>
      <family val="2"/>
    </font>
    <font>
      <b/>
      <sz val="10"/>
      <color rgb="FFFF0000"/>
      <name val="Arial"/>
      <family val="2"/>
    </font>
    <font>
      <b/>
      <sz val="10"/>
      <color theme="1"/>
      <name val="Arial"/>
      <family val="2"/>
    </font>
    <font>
      <sz val="11"/>
      <color rgb="FF000000"/>
      <name val="Tahoma"/>
      <family val="2"/>
    </font>
    <font>
      <sz val="10"/>
      <color rgb="FFFF0000"/>
      <name val="Arial"/>
      <family val="2"/>
    </font>
    <font>
      <sz val="10"/>
      <color theme="1"/>
      <name val="Arial"/>
      <family val="2"/>
    </font>
    <font>
      <sz val="10"/>
      <color theme="1" tint="0.04998999834060669"/>
      <name val="Times New Roman"/>
      <family val="1"/>
    </font>
    <font>
      <b/>
      <sz val="10"/>
      <color theme="1" tint="0.04998999834060669"/>
      <name val="Times New Roman"/>
      <family val="1"/>
    </font>
    <font>
      <b/>
      <sz val="10"/>
      <color rgb="FFFF0000"/>
      <name val="Times New Roman"/>
      <family val="1"/>
    </font>
    <font>
      <b/>
      <sz val="10"/>
      <color theme="1"/>
      <name val="Times New Roman"/>
      <family val="1"/>
    </font>
    <font>
      <sz val="18"/>
      <color rgb="FF000000"/>
      <name val="Franklin Gothic Book"/>
      <family val="2"/>
    </font>
    <font>
      <sz val="8"/>
      <color rgb="FF000000"/>
      <name val="Tahom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46"/>
        <bgColor indexed="64"/>
      </patternFill>
    </fill>
    <fill>
      <patternFill patternType="solid">
        <fgColor theme="2"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FF0000"/>
        <bgColor indexed="64"/>
      </patternFill>
    </fill>
    <fill>
      <patternFill patternType="solid">
        <fgColor theme="6" tint="-0.24997000396251678"/>
        <bgColor indexed="64"/>
      </patternFill>
    </fill>
    <fill>
      <patternFill patternType="solid">
        <fgColor theme="0" tint="-0.3499799966812134"/>
        <bgColor indexed="64"/>
      </patternFill>
    </fill>
    <fill>
      <patternFill patternType="solid">
        <fgColor rgb="FFFFFF00"/>
        <bgColor indexed="64"/>
      </patternFill>
    </fill>
  </fills>
  <borders count="7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medium"/>
      <top style="medium"/>
      <bottom style="medium"/>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thick">
        <color indexed="10"/>
      </left>
      <right style="thick">
        <color indexed="10"/>
      </right>
      <top style="thick">
        <color indexed="10"/>
      </top>
      <bottom style="thick">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thin"/>
      <top style="thin"/>
      <bottom>
        <color indexed="63"/>
      </bottom>
    </border>
    <border>
      <left style="medium">
        <color rgb="FF000000"/>
      </left>
      <right style="medium">
        <color rgb="FF000000"/>
      </right>
      <top style="medium">
        <color rgb="FF000000"/>
      </top>
      <bottom style="medium">
        <color rgb="FF000000"/>
      </bottom>
    </border>
    <border>
      <left style="medium">
        <color rgb="FFFFFFFF"/>
      </left>
      <right style="medium">
        <color rgb="FFFFFFFF"/>
      </right>
      <top style="medium">
        <color rgb="FFFFFFFF"/>
      </top>
      <bottom style="medium">
        <color rgb="FFFFFFFF"/>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thick">
        <color indexed="10"/>
      </right>
      <top style="thin"/>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color indexed="63"/>
      </left>
      <right>
        <color indexed="63"/>
      </right>
      <top>
        <color indexed="63"/>
      </top>
      <bottom style="medium"/>
    </border>
    <border>
      <left style="thin"/>
      <right>
        <color indexed="63"/>
      </right>
      <top style="medium"/>
      <bottom style="medium"/>
    </border>
    <border>
      <left style="thin"/>
      <right>
        <color indexed="63"/>
      </right>
      <top style="medium"/>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80" fontId="2"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2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25" borderId="8" applyNumberFormat="0" applyFont="0" applyAlignment="0" applyProtection="0"/>
    <xf numFmtId="0" fontId="7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83" fontId="2"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812">
    <xf numFmtId="0" fontId="0" fillId="0" borderId="0" xfId="0" applyAlignment="1">
      <alignment/>
    </xf>
    <xf numFmtId="0" fontId="3" fillId="0" borderId="0" xfId="54" applyFont="1" applyBorder="1" applyAlignment="1">
      <alignment horizontal="center" vertical="center"/>
      <protection/>
    </xf>
    <xf numFmtId="3" fontId="2" fillId="0" borderId="0" xfId="54" applyNumberFormat="1">
      <alignment/>
      <protection/>
    </xf>
    <xf numFmtId="0" fontId="2" fillId="0" borderId="0" xfId="54">
      <alignment/>
      <protection/>
    </xf>
    <xf numFmtId="3" fontId="2" fillId="0" borderId="0" xfId="54" applyNumberFormat="1" applyBorder="1">
      <alignment/>
      <protection/>
    </xf>
    <xf numFmtId="3" fontId="4" fillId="0" borderId="0" xfId="56" applyNumberFormat="1" applyFont="1" applyFill="1" applyBorder="1" applyAlignment="1">
      <alignment horizontal="center" vertical="center"/>
      <protection/>
    </xf>
    <xf numFmtId="3" fontId="5" fillId="0" borderId="0" xfId="42" applyNumberFormat="1" applyFont="1" applyBorder="1" applyAlignment="1">
      <alignment horizontal="center" vertical="center"/>
    </xf>
    <xf numFmtId="1" fontId="6" fillId="0" borderId="10" xfId="56" applyNumberFormat="1" applyFont="1" applyBorder="1" applyAlignment="1">
      <alignment horizontal="center" vertical="center"/>
      <protection/>
    </xf>
    <xf numFmtId="1" fontId="7" fillId="0" borderId="0" xfId="56" applyNumberFormat="1" applyFont="1" applyBorder="1" applyAlignment="1">
      <alignment horizontal="center" vertical="center"/>
      <protection/>
    </xf>
    <xf numFmtId="3" fontId="7" fillId="0" borderId="0" xfId="56" applyNumberFormat="1" applyFont="1" applyBorder="1" applyAlignment="1">
      <alignment horizontal="center" vertical="center"/>
      <protection/>
    </xf>
    <xf numFmtId="3" fontId="9" fillId="0" borderId="0" xfId="54" applyNumberFormat="1" applyFont="1" applyBorder="1" applyAlignment="1">
      <alignment horizontal="center" vertical="center" wrapText="1"/>
      <protection/>
    </xf>
    <xf numFmtId="3" fontId="5" fillId="0" borderId="0" xfId="54" applyNumberFormat="1" applyFont="1" applyBorder="1">
      <alignment/>
      <protection/>
    </xf>
    <xf numFmtId="3" fontId="5" fillId="0" borderId="0" xfId="54" applyNumberFormat="1" applyFont="1">
      <alignment/>
      <protection/>
    </xf>
    <xf numFmtId="0" fontId="5" fillId="0" borderId="0" xfId="54" applyFont="1">
      <alignment/>
      <protection/>
    </xf>
    <xf numFmtId="0" fontId="2" fillId="0" borderId="0" xfId="54" applyBorder="1">
      <alignment/>
      <protection/>
    </xf>
    <xf numFmtId="4" fontId="2" fillId="0" borderId="0" xfId="54" applyNumberFormat="1" applyBorder="1" applyAlignment="1">
      <alignment vertical="center"/>
      <protection/>
    </xf>
    <xf numFmtId="3" fontId="3" fillId="0" borderId="0" xfId="54" applyNumberFormat="1" applyFont="1" applyBorder="1" applyAlignment="1">
      <alignment horizontal="left" vertical="center" wrapText="1"/>
      <protection/>
    </xf>
    <xf numFmtId="3" fontId="2" fillId="0" borderId="0" xfId="54" applyNumberFormat="1" applyBorder="1" applyAlignment="1">
      <alignment vertical="center"/>
      <protection/>
    </xf>
    <xf numFmtId="1" fontId="10" fillId="0" borderId="0" xfId="56" applyNumberFormat="1" applyFont="1" applyBorder="1" applyAlignment="1">
      <alignment horizontal="center" vertical="center"/>
      <protection/>
    </xf>
    <xf numFmtId="0" fontId="13" fillId="0" borderId="0" xfId="54" applyFont="1" applyBorder="1" applyAlignment="1">
      <alignment horizontal="justify" vertical="center" wrapText="1"/>
      <protection/>
    </xf>
    <xf numFmtId="3" fontId="6" fillId="0" borderId="0" xfId="54" applyNumberFormat="1" applyFont="1" applyFill="1" applyBorder="1" applyAlignment="1">
      <alignment horizontal="right"/>
      <protection/>
    </xf>
    <xf numFmtId="3" fontId="14" fillId="33" borderId="11"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1" fontId="6" fillId="0" borderId="0" xfId="56" applyNumberFormat="1" applyFont="1" applyBorder="1" applyAlignment="1">
      <alignment horizontal="center" vertical="center"/>
      <protection/>
    </xf>
    <xf numFmtId="3" fontId="5" fillId="34" borderId="13" xfId="54" applyNumberFormat="1" applyFont="1" applyFill="1" applyBorder="1" applyAlignment="1">
      <alignment horizontal="center" vertical="center" wrapText="1"/>
      <protection/>
    </xf>
    <xf numFmtId="3" fontId="5" fillId="35" borderId="14" xfId="54" applyNumberFormat="1" applyFont="1" applyFill="1" applyBorder="1" applyAlignment="1">
      <alignment horizontal="center" vertical="center" wrapText="1"/>
      <protection/>
    </xf>
    <xf numFmtId="3" fontId="5" fillId="34" borderId="12" xfId="54" applyNumberFormat="1" applyFont="1" applyFill="1" applyBorder="1" applyAlignment="1">
      <alignment horizontal="center" vertical="center" wrapText="1"/>
      <protection/>
    </xf>
    <xf numFmtId="3" fontId="5" fillId="35" borderId="11" xfId="54" applyNumberFormat="1" applyFont="1" applyFill="1" applyBorder="1" applyAlignment="1">
      <alignment horizontal="center" vertical="center" wrapText="1"/>
      <protection/>
    </xf>
    <xf numFmtId="3" fontId="2" fillId="34" borderId="15" xfId="54" applyNumberFormat="1" applyFill="1" applyBorder="1" applyAlignment="1">
      <alignment vertical="center"/>
      <protection/>
    </xf>
    <xf numFmtId="3" fontId="2" fillId="34" borderId="15" xfId="54" applyNumberFormat="1" applyFill="1" applyBorder="1" applyAlignment="1">
      <alignment horizontal="right" vertical="center"/>
      <protection/>
    </xf>
    <xf numFmtId="4" fontId="2" fillId="0" borderId="0" xfId="54" applyNumberFormat="1" applyBorder="1" applyAlignment="1" applyProtection="1">
      <alignment horizontal="right" vertical="center"/>
      <protection/>
    </xf>
    <xf numFmtId="4" fontId="2" fillId="0" borderId="0" xfId="54" applyNumberFormat="1" applyBorder="1" applyAlignment="1">
      <alignment horizontal="right" vertical="center"/>
      <protection/>
    </xf>
    <xf numFmtId="3" fontId="2" fillId="35" borderId="16" xfId="54" applyNumberFormat="1" applyFill="1" applyBorder="1" applyAlignment="1">
      <alignment vertical="center"/>
      <protection/>
    </xf>
    <xf numFmtId="3" fontId="8" fillId="33" borderId="17" xfId="54" applyNumberFormat="1" applyFont="1" applyFill="1" applyBorder="1" applyAlignment="1">
      <alignment horizontal="center" vertical="center"/>
      <protection/>
    </xf>
    <xf numFmtId="3" fontId="8" fillId="33" borderId="18" xfId="54" applyNumberFormat="1" applyFont="1" applyFill="1" applyBorder="1" applyAlignment="1">
      <alignment horizontal="center" vertical="center"/>
      <protection/>
    </xf>
    <xf numFmtId="3" fontId="8" fillId="33" borderId="19" xfId="54" applyNumberFormat="1" applyFont="1" applyFill="1" applyBorder="1" applyAlignment="1">
      <alignment horizontal="center" vertical="center"/>
      <protection/>
    </xf>
    <xf numFmtId="3" fontId="6" fillId="33" borderId="12" xfId="56" applyNumberFormat="1" applyFont="1" applyFill="1" applyBorder="1" applyAlignment="1">
      <alignment horizontal="center" vertical="center" wrapText="1"/>
      <protection/>
    </xf>
    <xf numFmtId="3" fontId="4" fillId="36" borderId="11" xfId="56" applyNumberFormat="1" applyFont="1" applyFill="1" applyBorder="1" applyAlignment="1">
      <alignment horizontal="center" vertical="center" wrapText="1"/>
      <protection/>
    </xf>
    <xf numFmtId="3" fontId="5" fillId="36" borderId="20" xfId="54" applyNumberFormat="1" applyFont="1" applyFill="1" applyBorder="1" applyAlignment="1">
      <alignment horizontal="center" vertical="center"/>
      <protection/>
    </xf>
    <xf numFmtId="3" fontId="2" fillId="36" borderId="14" xfId="42" applyNumberFormat="1" applyFill="1" applyBorder="1" applyAlignment="1">
      <alignment horizontal="center" vertical="center"/>
    </xf>
    <xf numFmtId="3" fontId="2" fillId="36" borderId="21" xfId="42" applyNumberFormat="1" applyFill="1" applyBorder="1" applyAlignment="1">
      <alignment horizontal="center" vertical="center"/>
    </xf>
    <xf numFmtId="3" fontId="0" fillId="36" borderId="16" xfId="42" applyNumberFormat="1" applyFont="1" applyFill="1" applyBorder="1" applyAlignment="1">
      <alignment horizontal="center" vertical="center"/>
    </xf>
    <xf numFmtId="3" fontId="0" fillId="36" borderId="22" xfId="42" applyNumberFormat="1" applyFont="1" applyFill="1" applyBorder="1" applyAlignment="1">
      <alignment horizontal="center" vertical="center"/>
    </xf>
    <xf numFmtId="3" fontId="2" fillId="36" borderId="16" xfId="42" applyNumberFormat="1" applyFill="1" applyBorder="1" applyAlignment="1">
      <alignment horizontal="center" vertical="center"/>
    </xf>
    <xf numFmtId="3" fontId="2" fillId="36" borderId="22" xfId="42" applyNumberFormat="1" applyFill="1" applyBorder="1" applyAlignment="1">
      <alignment horizontal="center" vertical="center"/>
    </xf>
    <xf numFmtId="3" fontId="5" fillId="36" borderId="11" xfId="42" applyNumberFormat="1" applyFont="1" applyFill="1" applyBorder="1" applyAlignment="1">
      <alignment horizontal="center" vertical="center"/>
    </xf>
    <xf numFmtId="3" fontId="5" fillId="36" borderId="20" xfId="42" applyNumberFormat="1" applyFont="1" applyFill="1" applyBorder="1" applyAlignment="1">
      <alignment horizontal="center" vertical="center"/>
    </xf>
    <xf numFmtId="0" fontId="8" fillId="37" borderId="23" xfId="54" applyFont="1" applyFill="1" applyBorder="1" applyAlignment="1">
      <alignment horizontal="center" vertical="center"/>
      <protection/>
    </xf>
    <xf numFmtId="3" fontId="5" fillId="33" borderId="18" xfId="54" applyNumberFormat="1" applyFont="1" applyFill="1" applyBorder="1" applyAlignment="1">
      <alignment horizontal="center" vertical="center" wrapText="1"/>
      <protection/>
    </xf>
    <xf numFmtId="3" fontId="9" fillId="37" borderId="19" xfId="54" applyNumberFormat="1" applyFont="1" applyFill="1" applyBorder="1" applyAlignment="1">
      <alignment horizontal="center" vertical="center" wrapText="1"/>
      <protection/>
    </xf>
    <xf numFmtId="4" fontId="2" fillId="33" borderId="24" xfId="54" applyNumberFormat="1" applyFill="1" applyBorder="1" applyAlignment="1">
      <alignment vertical="center"/>
      <protection/>
    </xf>
    <xf numFmtId="4" fontId="2" fillId="37" borderId="21" xfId="54" applyNumberFormat="1" applyFill="1" applyBorder="1" applyAlignment="1">
      <alignment vertical="center"/>
      <protection/>
    </xf>
    <xf numFmtId="4" fontId="2" fillId="33" borderId="16" xfId="54" applyNumberFormat="1" applyFill="1" applyBorder="1" applyAlignment="1">
      <alignment vertical="center"/>
      <protection/>
    </xf>
    <xf numFmtId="4" fontId="2" fillId="37" borderId="22" xfId="54" applyNumberFormat="1" applyFill="1" applyBorder="1" applyAlignment="1">
      <alignment vertical="center"/>
      <protection/>
    </xf>
    <xf numFmtId="4" fontId="2" fillId="33" borderId="16" xfId="54" applyNumberFormat="1" applyFill="1" applyBorder="1" applyAlignment="1">
      <alignment horizontal="right" vertical="center"/>
      <protection/>
    </xf>
    <xf numFmtId="4" fontId="2" fillId="37" borderId="22" xfId="54" applyNumberFormat="1" applyFill="1" applyBorder="1" applyAlignment="1" applyProtection="1">
      <alignment horizontal="right" vertical="center"/>
      <protection/>
    </xf>
    <xf numFmtId="4" fontId="2" fillId="37" borderId="22" xfId="54" applyNumberFormat="1" applyFill="1" applyBorder="1" applyAlignment="1">
      <alignment horizontal="right" vertical="center"/>
      <protection/>
    </xf>
    <xf numFmtId="0" fontId="16" fillId="0" borderId="0" xfId="55" applyFont="1">
      <alignment/>
      <protection/>
    </xf>
    <xf numFmtId="0" fontId="2" fillId="0" borderId="0" xfId="55">
      <alignment/>
      <protection/>
    </xf>
    <xf numFmtId="0" fontId="2" fillId="0" borderId="0" xfId="55" applyFont="1">
      <alignment/>
      <protection/>
    </xf>
    <xf numFmtId="4" fontId="19" fillId="37" borderId="14" xfId="55" applyNumberFormat="1" applyFont="1" applyFill="1" applyBorder="1" applyAlignment="1">
      <alignment horizontal="center" vertical="center" wrapText="1"/>
      <protection/>
    </xf>
    <xf numFmtId="0" fontId="16" fillId="0" borderId="0" xfId="55" applyFont="1" applyAlignment="1">
      <alignment vertical="center" wrapText="1"/>
      <protection/>
    </xf>
    <xf numFmtId="0" fontId="2" fillId="0" borderId="0" xfId="55" applyAlignment="1">
      <alignment vertical="center" wrapText="1"/>
      <protection/>
    </xf>
    <xf numFmtId="0" fontId="2" fillId="0" borderId="0" xfId="55" applyFont="1" applyAlignment="1">
      <alignment vertical="center"/>
      <protection/>
    </xf>
    <xf numFmtId="0" fontId="2" fillId="0" borderId="0" xfId="55" applyFont="1" applyAlignment="1">
      <alignment horizontal="center" vertical="center"/>
      <protection/>
    </xf>
    <xf numFmtId="0" fontId="2" fillId="0" borderId="0" xfId="55" applyFont="1" applyAlignment="1">
      <alignment vertical="center" wrapText="1"/>
      <protection/>
    </xf>
    <xf numFmtId="0" fontId="2" fillId="0" borderId="0" xfId="55" applyAlignment="1">
      <alignment vertical="center"/>
      <protection/>
    </xf>
    <xf numFmtId="0" fontId="2" fillId="0" borderId="0" xfId="55" applyAlignment="1">
      <alignment horizontal="center" vertical="center"/>
      <protection/>
    </xf>
    <xf numFmtId="0" fontId="17" fillId="0" borderId="0" xfId="55" applyFont="1">
      <alignment/>
      <protection/>
    </xf>
    <xf numFmtId="3" fontId="9" fillId="33" borderId="25" xfId="54" applyNumberFormat="1" applyFont="1" applyFill="1" applyBorder="1" applyAlignment="1">
      <alignment vertical="center"/>
      <protection/>
    </xf>
    <xf numFmtId="3" fontId="9" fillId="33" borderId="26" xfId="54" applyNumberFormat="1" applyFont="1" applyFill="1" applyBorder="1" applyAlignment="1">
      <alignment vertical="center"/>
      <protection/>
    </xf>
    <xf numFmtId="3" fontId="2" fillId="0" borderId="0" xfId="54" applyNumberFormat="1" applyAlignment="1">
      <alignment vertical="center"/>
      <protection/>
    </xf>
    <xf numFmtId="0" fontId="2" fillId="0" borderId="0" xfId="54" applyAlignment="1">
      <alignment vertical="center"/>
      <protection/>
    </xf>
    <xf numFmtId="0" fontId="19" fillId="38" borderId="22" xfId="55" applyFont="1" applyFill="1" applyBorder="1" applyAlignment="1">
      <alignment vertical="center" wrapText="1"/>
      <protection/>
    </xf>
    <xf numFmtId="0" fontId="19" fillId="38" borderId="20" xfId="55" applyFont="1" applyFill="1" applyBorder="1" applyAlignment="1">
      <alignment vertical="center" wrapText="1"/>
      <protection/>
    </xf>
    <xf numFmtId="0" fontId="0" fillId="0" borderId="13" xfId="0" applyBorder="1" applyAlignment="1">
      <alignment/>
    </xf>
    <xf numFmtId="0" fontId="0" fillId="0" borderId="14" xfId="0" applyBorder="1" applyAlignment="1">
      <alignment/>
    </xf>
    <xf numFmtId="0" fontId="0" fillId="0" borderId="21" xfId="0" applyBorder="1" applyAlignment="1">
      <alignment/>
    </xf>
    <xf numFmtId="0" fontId="0" fillId="0" borderId="15" xfId="0" applyBorder="1" applyAlignment="1">
      <alignment/>
    </xf>
    <xf numFmtId="0" fontId="0" fillId="0" borderId="16" xfId="0" applyBorder="1" applyAlignment="1">
      <alignment/>
    </xf>
    <xf numFmtId="0" fontId="0" fillId="0" borderId="22" xfId="0" applyBorder="1" applyAlignment="1">
      <alignment/>
    </xf>
    <xf numFmtId="0" fontId="0" fillId="0" borderId="12" xfId="0" applyBorder="1" applyAlignment="1">
      <alignment/>
    </xf>
    <xf numFmtId="0" fontId="0" fillId="0" borderId="11" xfId="0" applyBorder="1" applyAlignment="1">
      <alignment/>
    </xf>
    <xf numFmtId="0" fontId="0" fillId="0" borderId="20" xfId="0" applyBorder="1" applyAlignment="1">
      <alignment/>
    </xf>
    <xf numFmtId="0" fontId="2" fillId="0" borderId="14" xfId="55" applyFont="1" applyBorder="1" applyAlignment="1">
      <alignment vertical="center" wrapText="1"/>
      <protection/>
    </xf>
    <xf numFmtId="0" fontId="2" fillId="0" borderId="21" xfId="55" applyFont="1" applyBorder="1" applyAlignment="1">
      <alignment vertical="center" wrapText="1"/>
      <protection/>
    </xf>
    <xf numFmtId="0" fontId="2" fillId="0" borderId="16" xfId="55" applyFont="1" applyBorder="1" applyAlignment="1">
      <alignment vertical="center" wrapText="1"/>
      <protection/>
    </xf>
    <xf numFmtId="0" fontId="2" fillId="0" borderId="22" xfId="55" applyFont="1" applyBorder="1" applyAlignment="1">
      <alignment vertical="center" wrapText="1"/>
      <protection/>
    </xf>
    <xf numFmtId="0" fontId="2" fillId="0" borderId="13" xfId="55" applyFont="1" applyBorder="1" applyAlignment="1">
      <alignment vertical="center" wrapText="1"/>
      <protection/>
    </xf>
    <xf numFmtId="0" fontId="2" fillId="0" borderId="15" xfId="55" applyFont="1" applyBorder="1" applyAlignment="1">
      <alignment vertical="center" wrapText="1"/>
      <protection/>
    </xf>
    <xf numFmtId="0" fontId="2" fillId="0" borderId="12" xfId="55" applyFont="1" applyBorder="1" applyAlignment="1">
      <alignment vertical="center" wrapText="1"/>
      <protection/>
    </xf>
    <xf numFmtId="0" fontId="2" fillId="0" borderId="11" xfId="55" applyFont="1" applyBorder="1" applyAlignment="1">
      <alignment vertical="center" wrapText="1"/>
      <protection/>
    </xf>
    <xf numFmtId="0" fontId="2" fillId="0" borderId="20" xfId="55" applyFont="1" applyBorder="1" applyAlignment="1">
      <alignment vertical="center" wrapText="1"/>
      <protection/>
    </xf>
    <xf numFmtId="4" fontId="22" fillId="35" borderId="11" xfId="53" applyNumberFormat="1" applyFont="1" applyFill="1" applyBorder="1" applyAlignment="1">
      <alignment horizontal="center" vertical="center" wrapText="1"/>
      <protection/>
    </xf>
    <xf numFmtId="0" fontId="22" fillId="35" borderId="20" xfId="53" applyFont="1" applyFill="1" applyBorder="1" applyAlignment="1">
      <alignment horizontal="center" vertical="center" wrapText="1"/>
      <protection/>
    </xf>
    <xf numFmtId="2" fontId="22" fillId="35" borderId="12" xfId="53" applyNumberFormat="1" applyFont="1" applyFill="1" applyBorder="1" applyAlignment="1">
      <alignment horizontal="center" vertical="center" wrapText="1"/>
      <protection/>
    </xf>
    <xf numFmtId="2" fontId="25" fillId="35" borderId="12" xfId="53" applyNumberFormat="1" applyFont="1" applyFill="1" applyBorder="1" applyAlignment="1">
      <alignment horizontal="center" vertical="center" wrapText="1"/>
      <protection/>
    </xf>
    <xf numFmtId="4" fontId="25" fillId="35" borderId="11" xfId="53" applyNumberFormat="1" applyFont="1" applyFill="1" applyBorder="1" applyAlignment="1">
      <alignment horizontal="center" vertical="center" wrapText="1"/>
      <protection/>
    </xf>
    <xf numFmtId="0" fontId="25" fillId="35" borderId="20" xfId="53" applyFont="1" applyFill="1" applyBorder="1" applyAlignment="1">
      <alignment horizontal="center" vertical="center" wrapText="1"/>
      <protection/>
    </xf>
    <xf numFmtId="3" fontId="8" fillId="33" borderId="13"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xf>
    <xf numFmtId="3" fontId="8" fillId="33" borderId="16" xfId="0" applyNumberFormat="1" applyFont="1" applyFill="1" applyBorder="1" applyAlignment="1">
      <alignment horizontal="center" vertical="center"/>
    </xf>
    <xf numFmtId="3" fontId="8" fillId="33" borderId="11" xfId="0" applyNumberFormat="1" applyFont="1" applyFill="1" applyBorder="1" applyAlignment="1">
      <alignment horizontal="center" vertical="center"/>
    </xf>
    <xf numFmtId="3" fontId="5" fillId="37" borderId="11" xfId="54" applyNumberFormat="1" applyFont="1" applyFill="1" applyBorder="1" applyAlignment="1">
      <alignment horizontal="center" vertical="center" wrapText="1"/>
      <protection/>
    </xf>
    <xf numFmtId="3" fontId="5" fillId="33" borderId="12" xfId="54" applyNumberFormat="1" applyFont="1" applyFill="1" applyBorder="1" applyAlignment="1">
      <alignment horizontal="center" vertical="center" wrapText="1"/>
      <protection/>
    </xf>
    <xf numFmtId="0" fontId="4" fillId="34" borderId="11" xfId="55" applyFont="1" applyFill="1" applyBorder="1" applyAlignment="1">
      <alignment horizontal="center" vertical="center"/>
      <protection/>
    </xf>
    <xf numFmtId="0" fontId="4" fillId="34" borderId="11" xfId="55" applyFont="1" applyFill="1" applyBorder="1" applyAlignment="1">
      <alignment horizontal="center" vertical="center" wrapText="1"/>
      <protection/>
    </xf>
    <xf numFmtId="4" fontId="19" fillId="37" borderId="11" xfId="55" applyNumberFormat="1" applyFont="1" applyFill="1" applyBorder="1" applyAlignment="1">
      <alignment horizontal="center" vertical="center" wrapText="1"/>
      <protection/>
    </xf>
    <xf numFmtId="0" fontId="19" fillId="39" borderId="12" xfId="55" applyFont="1" applyFill="1" applyBorder="1" applyAlignment="1">
      <alignment horizontal="center" vertical="center"/>
      <protection/>
    </xf>
    <xf numFmtId="4" fontId="19" fillId="39" borderId="20" xfId="55" applyNumberFormat="1" applyFont="1" applyFill="1" applyBorder="1" applyAlignment="1">
      <alignment horizontal="center" vertical="center"/>
      <protection/>
    </xf>
    <xf numFmtId="0" fontId="19" fillId="37" borderId="13" xfId="55" applyFont="1" applyFill="1" applyBorder="1" applyAlignment="1">
      <alignment horizontal="center" vertical="center" wrapText="1"/>
      <protection/>
    </xf>
    <xf numFmtId="0" fontId="19" fillId="37" borderId="21" xfId="55" applyFont="1" applyFill="1" applyBorder="1" applyAlignment="1">
      <alignment horizontal="center" vertical="center" wrapText="1"/>
      <protection/>
    </xf>
    <xf numFmtId="0" fontId="19" fillId="37" borderId="12" xfId="55" applyFont="1" applyFill="1" applyBorder="1" applyAlignment="1">
      <alignment horizontal="center" vertical="center" wrapText="1"/>
      <protection/>
    </xf>
    <xf numFmtId="0" fontId="19" fillId="37" borderId="20" xfId="55" applyFont="1" applyFill="1" applyBorder="1" applyAlignment="1">
      <alignment horizontal="center" vertical="center" wrapText="1"/>
      <protection/>
    </xf>
    <xf numFmtId="0" fontId="20" fillId="0" borderId="16" xfId="55" applyFont="1" applyBorder="1" applyAlignment="1">
      <alignment horizontal="center" vertical="center" wrapText="1"/>
      <protection/>
    </xf>
    <xf numFmtId="0" fontId="13" fillId="0" borderId="16" xfId="55" applyFont="1" applyBorder="1" applyAlignment="1">
      <alignment horizontal="center" vertical="center" wrapText="1"/>
      <protection/>
    </xf>
    <xf numFmtId="4" fontId="2" fillId="0" borderId="16" xfId="55" applyNumberFormat="1" applyFont="1" applyBorder="1" applyAlignment="1">
      <alignment vertical="center" wrapText="1"/>
      <protection/>
    </xf>
    <xf numFmtId="0" fontId="2" fillId="0" borderId="15" xfId="55" applyBorder="1" applyAlignment="1">
      <alignment horizontal="center" vertical="center" wrapText="1"/>
      <protection/>
    </xf>
    <xf numFmtId="4" fontId="23" fillId="0" borderId="16" xfId="55" applyNumberFormat="1" applyFont="1" applyBorder="1" applyAlignment="1">
      <alignment horizontal="center" vertical="center" wrapText="1"/>
      <protection/>
    </xf>
    <xf numFmtId="0" fontId="2" fillId="0" borderId="12" xfId="55" applyBorder="1" applyAlignment="1">
      <alignment horizontal="center" vertical="center" wrapText="1"/>
      <protection/>
    </xf>
    <xf numFmtId="0" fontId="20" fillId="0" borderId="11" xfId="55" applyFont="1" applyBorder="1" applyAlignment="1">
      <alignment horizontal="center" vertical="center" wrapText="1"/>
      <protection/>
    </xf>
    <xf numFmtId="0" fontId="13" fillId="0" borderId="11" xfId="55" applyFont="1" applyBorder="1" applyAlignment="1">
      <alignment horizontal="center" vertical="center" wrapText="1"/>
      <protection/>
    </xf>
    <xf numFmtId="4" fontId="23" fillId="0" borderId="11" xfId="55" applyNumberFormat="1" applyFont="1" applyBorder="1" applyAlignment="1">
      <alignment horizontal="center" vertical="center" wrapText="1"/>
      <protection/>
    </xf>
    <xf numFmtId="4" fontId="2" fillId="0" borderId="11" xfId="55" applyNumberFormat="1" applyFont="1" applyBorder="1" applyAlignment="1">
      <alignment vertical="center" wrapText="1"/>
      <protection/>
    </xf>
    <xf numFmtId="4" fontId="2" fillId="0" borderId="22" xfId="55" applyNumberFormat="1" applyFont="1" applyBorder="1" applyAlignment="1">
      <alignment vertical="center" wrapText="1"/>
      <protection/>
    </xf>
    <xf numFmtId="0" fontId="17" fillId="0" borderId="15" xfId="55" applyFont="1" applyBorder="1" applyAlignment="1">
      <alignment vertical="center" wrapText="1"/>
      <protection/>
    </xf>
    <xf numFmtId="0" fontId="17" fillId="0" borderId="12" xfId="55" applyFont="1" applyBorder="1" applyAlignment="1">
      <alignment vertical="center" wrapText="1"/>
      <protection/>
    </xf>
    <xf numFmtId="4" fontId="2" fillId="0" borderId="20" xfId="55" applyNumberFormat="1" applyFont="1" applyBorder="1" applyAlignment="1">
      <alignment vertical="center" wrapText="1"/>
      <protection/>
    </xf>
    <xf numFmtId="182" fontId="2" fillId="0" borderId="15" xfId="55" applyNumberFormat="1" applyFont="1" applyBorder="1" applyAlignment="1">
      <alignment vertical="center" wrapText="1"/>
      <protection/>
    </xf>
    <xf numFmtId="182" fontId="2" fillId="0" borderId="12" xfId="55" applyNumberFormat="1" applyFont="1" applyBorder="1" applyAlignment="1">
      <alignment vertical="center" wrapText="1"/>
      <protection/>
    </xf>
    <xf numFmtId="0" fontId="13" fillId="0" borderId="22" xfId="55" applyFont="1" applyBorder="1" applyAlignment="1">
      <alignment horizontal="center" vertical="center" wrapText="1"/>
      <protection/>
    </xf>
    <xf numFmtId="0" fontId="13" fillId="0" borderId="20" xfId="55" applyFont="1" applyBorder="1" applyAlignment="1">
      <alignment horizontal="center" vertical="center" wrapText="1"/>
      <protection/>
    </xf>
    <xf numFmtId="0" fontId="2" fillId="0" borderId="27" xfId="55" applyFont="1" applyBorder="1" applyAlignment="1">
      <alignment horizontal="center" vertical="center" wrapText="1"/>
      <protection/>
    </xf>
    <xf numFmtId="0" fontId="20" fillId="0" borderId="24" xfId="55" applyFont="1" applyBorder="1" applyAlignment="1">
      <alignment horizontal="center" vertical="center" wrapText="1"/>
      <protection/>
    </xf>
    <xf numFmtId="0" fontId="13" fillId="0" borderId="24" xfId="55" applyFont="1" applyBorder="1" applyAlignment="1">
      <alignment horizontal="center" vertical="center" wrapText="1"/>
      <protection/>
    </xf>
    <xf numFmtId="0" fontId="13" fillId="0" borderId="28" xfId="55" applyFont="1" applyBorder="1" applyAlignment="1">
      <alignment horizontal="center" vertical="center" wrapText="1"/>
      <protection/>
    </xf>
    <xf numFmtId="182" fontId="2" fillId="0" borderId="27" xfId="55" applyNumberFormat="1" applyFont="1" applyBorder="1" applyAlignment="1">
      <alignment vertical="center" wrapText="1"/>
      <protection/>
    </xf>
    <xf numFmtId="4" fontId="2" fillId="0" borderId="24" xfId="55" applyNumberFormat="1" applyFont="1" applyBorder="1" applyAlignment="1">
      <alignment horizontal="center" vertical="center" wrapText="1"/>
      <protection/>
    </xf>
    <xf numFmtId="4" fontId="2" fillId="0" borderId="28" xfId="55" applyNumberFormat="1" applyFont="1" applyBorder="1" applyAlignment="1">
      <alignment vertical="center" wrapText="1"/>
      <protection/>
    </xf>
    <xf numFmtId="0" fontId="2" fillId="0" borderId="27" xfId="55" applyFont="1" applyBorder="1" applyAlignment="1">
      <alignment vertical="center" wrapText="1"/>
      <protection/>
    </xf>
    <xf numFmtId="0" fontId="2" fillId="0" borderId="24" xfId="55" applyFont="1" applyBorder="1" applyAlignment="1">
      <alignment vertical="center" wrapText="1"/>
      <protection/>
    </xf>
    <xf numFmtId="0" fontId="2" fillId="0" borderId="28" xfId="55" applyFont="1" applyBorder="1" applyAlignment="1">
      <alignment vertical="center" wrapText="1"/>
      <protection/>
    </xf>
    <xf numFmtId="4" fontId="23" fillId="0" borderId="22" xfId="55" applyNumberFormat="1" applyFont="1" applyBorder="1" applyAlignment="1">
      <alignment horizontal="center" vertical="center" wrapText="1"/>
      <protection/>
    </xf>
    <xf numFmtId="4" fontId="2" fillId="0" borderId="15" xfId="55" applyNumberFormat="1" applyFont="1" applyBorder="1" applyAlignment="1">
      <alignment vertical="center" wrapText="1"/>
      <protection/>
    </xf>
    <xf numFmtId="4" fontId="2" fillId="0" borderId="12" xfId="55" applyNumberFormat="1" applyFont="1" applyBorder="1" applyAlignment="1">
      <alignment vertical="center" wrapText="1"/>
      <protection/>
    </xf>
    <xf numFmtId="4" fontId="2" fillId="0" borderId="27" xfId="55" applyNumberFormat="1" applyFont="1" applyBorder="1" applyAlignment="1">
      <alignment vertical="center" wrapText="1"/>
      <protection/>
    </xf>
    <xf numFmtId="0" fontId="19" fillId="36" borderId="11" xfId="55" applyFont="1" applyFill="1" applyBorder="1" applyAlignment="1">
      <alignment horizontal="center" vertical="center" wrapText="1"/>
      <protection/>
    </xf>
    <xf numFmtId="0" fontId="19" fillId="36" borderId="20" xfId="55" applyFont="1" applyFill="1" applyBorder="1" applyAlignment="1">
      <alignment horizontal="center" vertical="center" wrapText="1"/>
      <protection/>
    </xf>
    <xf numFmtId="3" fontId="2" fillId="35" borderId="14" xfId="54" applyNumberFormat="1" applyFill="1" applyBorder="1" applyAlignment="1">
      <alignment vertical="center"/>
      <protection/>
    </xf>
    <xf numFmtId="3" fontId="2" fillId="37" borderId="14" xfId="54" applyNumberFormat="1" applyFill="1" applyBorder="1" applyAlignment="1">
      <alignment vertical="center"/>
      <protection/>
    </xf>
    <xf numFmtId="3" fontId="2" fillId="37" borderId="16" xfId="54" applyNumberFormat="1" applyFill="1" applyBorder="1" applyAlignment="1">
      <alignment vertical="center"/>
      <protection/>
    </xf>
    <xf numFmtId="3" fontId="2" fillId="34" borderId="13" xfId="54" applyNumberFormat="1" applyFill="1" applyBorder="1" applyAlignment="1">
      <alignment vertical="center"/>
      <protection/>
    </xf>
    <xf numFmtId="3" fontId="5" fillId="33" borderId="15" xfId="54" applyNumberFormat="1" applyFont="1" applyFill="1" applyBorder="1" applyAlignment="1">
      <alignment horizontal="center" vertical="center" wrapText="1"/>
      <protection/>
    </xf>
    <xf numFmtId="3" fontId="9" fillId="33" borderId="12" xfId="54" applyNumberFormat="1" applyFont="1" applyFill="1" applyBorder="1" applyAlignment="1">
      <alignment horizontal="center" vertical="center" wrapText="1"/>
      <protection/>
    </xf>
    <xf numFmtId="3" fontId="9" fillId="33" borderId="11" xfId="54" applyNumberFormat="1" applyFont="1" applyFill="1" applyBorder="1" applyAlignment="1">
      <alignment horizontal="center" vertical="center" wrapText="1"/>
      <protection/>
    </xf>
    <xf numFmtId="3" fontId="9" fillId="40" borderId="12" xfId="54" applyNumberFormat="1" applyFont="1" applyFill="1" applyBorder="1" applyAlignment="1">
      <alignment horizontal="center" vertical="center" wrapText="1"/>
      <protection/>
    </xf>
    <xf numFmtId="3" fontId="9" fillId="40" borderId="11" xfId="54" applyNumberFormat="1" applyFont="1" applyFill="1" applyBorder="1" applyAlignment="1">
      <alignment horizontal="center" vertical="center" wrapText="1"/>
      <protection/>
    </xf>
    <xf numFmtId="3" fontId="14" fillId="33" borderId="29" xfId="0" applyNumberFormat="1" applyFont="1" applyFill="1" applyBorder="1" applyAlignment="1">
      <alignment horizontal="center" vertical="center" wrapText="1"/>
    </xf>
    <xf numFmtId="3" fontId="14" fillId="36" borderId="12" xfId="0" applyNumberFormat="1" applyFont="1" applyFill="1" applyBorder="1" applyAlignment="1">
      <alignment horizontal="center" vertical="center" wrapText="1"/>
    </xf>
    <xf numFmtId="3" fontId="14" fillId="36" borderId="11" xfId="0" applyNumberFormat="1" applyFont="1" applyFill="1" applyBorder="1" applyAlignment="1">
      <alignment horizontal="center" vertical="center" wrapText="1"/>
    </xf>
    <xf numFmtId="3" fontId="14" fillId="36" borderId="20" xfId="0" applyNumberFormat="1" applyFont="1" applyFill="1" applyBorder="1" applyAlignment="1">
      <alignment horizontal="center" vertical="center" wrapText="1"/>
    </xf>
    <xf numFmtId="3" fontId="2" fillId="41" borderId="22" xfId="54" applyNumberFormat="1" applyFill="1" applyBorder="1" applyAlignment="1">
      <alignment vertical="center"/>
      <protection/>
    </xf>
    <xf numFmtId="3" fontId="5" fillId="42" borderId="14" xfId="54" applyNumberFormat="1" applyFont="1" applyFill="1" applyBorder="1" applyAlignment="1">
      <alignment horizontal="center" vertical="center" wrapText="1"/>
      <protection/>
    </xf>
    <xf numFmtId="3" fontId="2" fillId="42" borderId="14" xfId="54" applyNumberFormat="1" applyFill="1" applyBorder="1" applyAlignment="1">
      <alignment vertical="center"/>
      <protection/>
    </xf>
    <xf numFmtId="3" fontId="2" fillId="43" borderId="14" xfId="54" applyNumberFormat="1" applyFill="1" applyBorder="1" applyAlignment="1">
      <alignment vertical="center"/>
      <protection/>
    </xf>
    <xf numFmtId="3" fontId="2" fillId="41" borderId="21" xfId="54" applyNumberFormat="1" applyFill="1" applyBorder="1" applyAlignment="1">
      <alignment vertical="center"/>
      <protection/>
    </xf>
    <xf numFmtId="3" fontId="2" fillId="42" borderId="16" xfId="54" applyNumberFormat="1" applyFill="1" applyBorder="1" applyAlignment="1">
      <alignment vertical="center"/>
      <protection/>
    </xf>
    <xf numFmtId="3" fontId="2" fillId="43" borderId="16" xfId="54" applyNumberFormat="1" applyFill="1" applyBorder="1" applyAlignment="1">
      <alignment vertical="center"/>
      <protection/>
    </xf>
    <xf numFmtId="3" fontId="5" fillId="43" borderId="20" xfId="54" applyNumberFormat="1" applyFont="1" applyFill="1" applyBorder="1" applyAlignment="1">
      <alignment horizontal="center" vertical="center"/>
      <protection/>
    </xf>
    <xf numFmtId="3" fontId="6" fillId="33" borderId="15" xfId="56" applyNumberFormat="1" applyFont="1" applyFill="1" applyBorder="1" applyAlignment="1">
      <alignment horizontal="center" vertical="center" wrapText="1"/>
      <protection/>
    </xf>
    <xf numFmtId="3" fontId="4" fillId="36" borderId="16" xfId="56" applyNumberFormat="1" applyFont="1" applyFill="1" applyBorder="1" applyAlignment="1">
      <alignment horizontal="center" vertical="center" wrapText="1"/>
      <protection/>
    </xf>
    <xf numFmtId="3" fontId="5" fillId="36" borderId="22" xfId="54" applyNumberFormat="1" applyFont="1" applyFill="1" applyBorder="1" applyAlignment="1">
      <alignment horizontal="center" vertical="center"/>
      <protection/>
    </xf>
    <xf numFmtId="3" fontId="4" fillId="43" borderId="16" xfId="56" applyNumberFormat="1" applyFont="1" applyFill="1" applyBorder="1" applyAlignment="1">
      <alignment horizontal="center" vertical="center" wrapText="1"/>
      <protection/>
    </xf>
    <xf numFmtId="3" fontId="5" fillId="43" borderId="22" xfId="54" applyNumberFormat="1" applyFont="1" applyFill="1" applyBorder="1" applyAlignment="1">
      <alignment horizontal="center" vertical="center"/>
      <protection/>
    </xf>
    <xf numFmtId="3" fontId="15" fillId="36" borderId="15" xfId="54" applyNumberFormat="1" applyFont="1" applyFill="1" applyBorder="1" applyAlignment="1">
      <alignment horizontal="center" vertical="center"/>
      <protection/>
    </xf>
    <xf numFmtId="3" fontId="15" fillId="36" borderId="16" xfId="54" applyNumberFormat="1" applyFont="1" applyFill="1" applyBorder="1" applyAlignment="1">
      <alignment horizontal="center" vertical="center"/>
      <protection/>
    </xf>
    <xf numFmtId="3" fontId="15" fillId="36" borderId="22" xfId="54" applyNumberFormat="1" applyFont="1" applyFill="1" applyBorder="1" applyAlignment="1">
      <alignment horizontal="center" vertical="center"/>
      <protection/>
    </xf>
    <xf numFmtId="3" fontId="15" fillId="36" borderId="12" xfId="54" applyNumberFormat="1" applyFont="1" applyFill="1" applyBorder="1" applyAlignment="1">
      <alignment horizontal="center" vertical="center"/>
      <protection/>
    </xf>
    <xf numFmtId="3" fontId="15" fillId="36" borderId="11" xfId="54" applyNumberFormat="1" applyFont="1" applyFill="1" applyBorder="1" applyAlignment="1">
      <alignment horizontal="center" vertical="center"/>
      <protection/>
    </xf>
    <xf numFmtId="3" fontId="15" fillId="36" borderId="20" xfId="54" applyNumberFormat="1" applyFont="1" applyFill="1" applyBorder="1" applyAlignment="1">
      <alignment horizontal="center" vertical="center"/>
      <protection/>
    </xf>
    <xf numFmtId="3" fontId="15" fillId="36" borderId="13" xfId="54" applyNumberFormat="1" applyFont="1" applyFill="1" applyBorder="1" applyAlignment="1">
      <alignment horizontal="center" vertical="center"/>
      <protection/>
    </xf>
    <xf numFmtId="3" fontId="15" fillId="36" borderId="14" xfId="54" applyNumberFormat="1" applyFont="1" applyFill="1" applyBorder="1" applyAlignment="1">
      <alignment horizontal="center" vertical="center"/>
      <protection/>
    </xf>
    <xf numFmtId="3" fontId="15" fillId="36" borderId="21" xfId="54" applyNumberFormat="1" applyFont="1" applyFill="1" applyBorder="1" applyAlignment="1">
      <alignment horizontal="center" vertical="center"/>
      <protection/>
    </xf>
    <xf numFmtId="3" fontId="15" fillId="33" borderId="13" xfId="54" applyNumberFormat="1" applyFont="1" applyFill="1" applyBorder="1" applyAlignment="1">
      <alignment horizontal="right" vertical="center"/>
      <protection/>
    </xf>
    <xf numFmtId="3" fontId="15" fillId="33" borderId="14" xfId="54" applyNumberFormat="1" applyFont="1" applyFill="1" applyBorder="1" applyAlignment="1">
      <alignment horizontal="right" vertical="center"/>
      <protection/>
    </xf>
    <xf numFmtId="3" fontId="8" fillId="33" borderId="21" xfId="42" applyNumberFormat="1" applyFont="1" applyFill="1" applyBorder="1" applyAlignment="1">
      <alignment horizontal="right" vertical="center"/>
    </xf>
    <xf numFmtId="3" fontId="15" fillId="40" borderId="13" xfId="54" applyNumberFormat="1" applyFont="1" applyFill="1" applyBorder="1" applyAlignment="1">
      <alignment horizontal="right" vertical="center"/>
      <protection/>
    </xf>
    <xf numFmtId="3" fontId="15" fillId="40" borderId="14" xfId="54" applyNumberFormat="1" applyFont="1" applyFill="1" applyBorder="1" applyAlignment="1">
      <alignment horizontal="right" vertical="center"/>
      <protection/>
    </xf>
    <xf numFmtId="3" fontId="8" fillId="40" borderId="21" xfId="42" applyNumberFormat="1" applyFont="1" applyFill="1" applyBorder="1" applyAlignment="1">
      <alignment horizontal="right" vertical="center"/>
    </xf>
    <xf numFmtId="3" fontId="15" fillId="33" borderId="15" xfId="54" applyNumberFormat="1" applyFont="1" applyFill="1" applyBorder="1" applyAlignment="1">
      <alignment horizontal="right" vertical="center"/>
      <protection/>
    </xf>
    <xf numFmtId="3" fontId="15" fillId="33" borderId="16" xfId="54" applyNumberFormat="1" applyFont="1" applyFill="1" applyBorder="1" applyAlignment="1">
      <alignment horizontal="right" vertical="center"/>
      <protection/>
    </xf>
    <xf numFmtId="3" fontId="15" fillId="33" borderId="16" xfId="54" applyNumberFormat="1" applyFont="1" applyFill="1" applyBorder="1" applyAlignment="1" applyProtection="1">
      <alignment horizontal="right" vertical="center"/>
      <protection/>
    </xf>
    <xf numFmtId="3" fontId="8" fillId="33" borderId="22" xfId="42" applyNumberFormat="1" applyFont="1" applyFill="1" applyBorder="1" applyAlignment="1">
      <alignment horizontal="right" vertical="center"/>
    </xf>
    <xf numFmtId="3" fontId="15" fillId="40" borderId="15" xfId="54" applyNumberFormat="1" applyFont="1" applyFill="1" applyBorder="1" applyAlignment="1">
      <alignment horizontal="right" vertical="center"/>
      <protection/>
    </xf>
    <xf numFmtId="3" fontId="15" fillId="40" borderId="16" xfId="54" applyNumberFormat="1" applyFont="1" applyFill="1" applyBorder="1" applyAlignment="1">
      <alignment horizontal="right" vertical="center"/>
      <protection/>
    </xf>
    <xf numFmtId="3" fontId="15" fillId="40" borderId="16" xfId="54" applyNumberFormat="1" applyFont="1" applyFill="1" applyBorder="1" applyAlignment="1" applyProtection="1">
      <alignment horizontal="right" vertical="center"/>
      <protection/>
    </xf>
    <xf numFmtId="3" fontId="8" fillId="33" borderId="22" xfId="54" applyNumberFormat="1" applyFont="1" applyFill="1" applyBorder="1" applyAlignment="1">
      <alignment horizontal="right" vertical="center"/>
      <protection/>
    </xf>
    <xf numFmtId="3" fontId="8" fillId="40" borderId="22" xfId="54" applyNumberFormat="1" applyFont="1" applyFill="1" applyBorder="1" applyAlignment="1">
      <alignment horizontal="right" vertical="center"/>
      <protection/>
    </xf>
    <xf numFmtId="3" fontId="8" fillId="33" borderId="12" xfId="54" applyNumberFormat="1" applyFont="1" applyFill="1" applyBorder="1" applyAlignment="1">
      <alignment horizontal="right" vertical="center"/>
      <protection/>
    </xf>
    <xf numFmtId="3" fontId="8" fillId="33" borderId="11" xfId="54" applyNumberFormat="1" applyFont="1" applyFill="1" applyBorder="1" applyAlignment="1">
      <alignment horizontal="right" vertical="center"/>
      <protection/>
    </xf>
    <xf numFmtId="3" fontId="8" fillId="33" borderId="20" xfId="54" applyNumberFormat="1" applyFont="1" applyFill="1" applyBorder="1" applyAlignment="1">
      <alignment horizontal="right" vertical="center"/>
      <protection/>
    </xf>
    <xf numFmtId="3" fontId="8" fillId="40" borderId="12" xfId="54" applyNumberFormat="1" applyFont="1" applyFill="1" applyBorder="1" applyAlignment="1">
      <alignment horizontal="right" vertical="center"/>
      <protection/>
    </xf>
    <xf numFmtId="3" fontId="8" fillId="40" borderId="11" xfId="54" applyNumberFormat="1" applyFont="1" applyFill="1" applyBorder="1" applyAlignment="1">
      <alignment horizontal="right" vertical="center"/>
      <protection/>
    </xf>
    <xf numFmtId="3" fontId="8" fillId="40" borderId="20" xfId="54" applyNumberFormat="1" applyFont="1" applyFill="1" applyBorder="1" applyAlignment="1">
      <alignment horizontal="right" vertical="center"/>
      <protection/>
    </xf>
    <xf numFmtId="3" fontId="5" fillId="33" borderId="30" xfId="54" applyNumberFormat="1" applyFont="1" applyFill="1" applyBorder="1" applyAlignment="1">
      <alignment horizontal="center" vertical="center" wrapText="1"/>
      <protection/>
    </xf>
    <xf numFmtId="3" fontId="5" fillId="33" borderId="15" xfId="54" applyNumberFormat="1" applyFont="1" applyFill="1" applyBorder="1" applyAlignment="1">
      <alignment horizontal="center" vertical="center"/>
      <protection/>
    </xf>
    <xf numFmtId="3" fontId="5" fillId="37" borderId="14" xfId="54" applyNumberFormat="1" applyFont="1" applyFill="1" applyBorder="1" applyAlignment="1">
      <alignment horizontal="center" vertical="center" wrapText="1"/>
      <protection/>
    </xf>
    <xf numFmtId="3" fontId="5" fillId="43" borderId="14" xfId="54" applyNumberFormat="1" applyFont="1" applyFill="1" applyBorder="1" applyAlignment="1">
      <alignment horizontal="center" vertical="center" wrapText="1"/>
      <protection/>
    </xf>
    <xf numFmtId="3" fontId="5" fillId="41" borderId="21" xfId="54" applyNumberFormat="1" applyFont="1" applyFill="1" applyBorder="1" applyAlignment="1">
      <alignment horizontal="center" vertical="center" wrapText="1"/>
      <protection/>
    </xf>
    <xf numFmtId="3" fontId="5" fillId="42" borderId="11" xfId="54" applyNumberFormat="1" applyFont="1" applyFill="1" applyBorder="1" applyAlignment="1">
      <alignment horizontal="center" vertical="center" wrapText="1"/>
      <protection/>
    </xf>
    <xf numFmtId="3" fontId="5" fillId="43" borderId="11" xfId="54" applyNumberFormat="1" applyFont="1" applyFill="1" applyBorder="1" applyAlignment="1">
      <alignment horizontal="center" vertical="center" wrapText="1"/>
      <protection/>
    </xf>
    <xf numFmtId="3" fontId="5" fillId="41" borderId="20" xfId="54" applyNumberFormat="1" applyFont="1" applyFill="1" applyBorder="1" applyAlignment="1">
      <alignment horizontal="center" vertical="center" wrapText="1"/>
      <protection/>
    </xf>
    <xf numFmtId="3" fontId="26" fillId="33" borderId="21" xfId="0" applyNumberFormat="1" applyFont="1" applyFill="1" applyBorder="1" applyAlignment="1">
      <alignment horizontal="center" vertical="center" wrapText="1"/>
    </xf>
    <xf numFmtId="3" fontId="26" fillId="33" borderId="22" xfId="0" applyNumberFormat="1" applyFont="1" applyFill="1" applyBorder="1" applyAlignment="1">
      <alignment horizontal="center" vertical="center" wrapText="1"/>
    </xf>
    <xf numFmtId="3" fontId="26" fillId="33" borderId="20" xfId="0" applyNumberFormat="1" applyFont="1" applyFill="1" applyBorder="1" applyAlignment="1">
      <alignment horizontal="center" vertical="center" wrapText="1"/>
    </xf>
    <xf numFmtId="3" fontId="2" fillId="43" borderId="14" xfId="42" applyNumberFormat="1" applyFill="1" applyBorder="1" applyAlignment="1">
      <alignment horizontal="center"/>
    </xf>
    <xf numFmtId="3" fontId="2" fillId="43" borderId="21" xfId="42" applyNumberFormat="1" applyFill="1" applyBorder="1" applyAlignment="1">
      <alignment horizontal="center"/>
    </xf>
    <xf numFmtId="3" fontId="0" fillId="43" borderId="16" xfId="42" applyNumberFormat="1" applyFont="1" applyFill="1" applyBorder="1" applyAlignment="1">
      <alignment horizontal="center"/>
    </xf>
    <xf numFmtId="3" fontId="0" fillId="43" borderId="22" xfId="42" applyNumberFormat="1" applyFont="1" applyFill="1" applyBorder="1" applyAlignment="1">
      <alignment horizontal="center"/>
    </xf>
    <xf numFmtId="3" fontId="2" fillId="43" borderId="16" xfId="42" applyNumberFormat="1" applyFill="1" applyBorder="1" applyAlignment="1">
      <alignment horizontal="center"/>
    </xf>
    <xf numFmtId="3" fontId="2" fillId="43" borderId="22" xfId="42" applyNumberFormat="1" applyFill="1" applyBorder="1" applyAlignment="1">
      <alignment horizontal="center"/>
    </xf>
    <xf numFmtId="3" fontId="5" fillId="43" borderId="11" xfId="42" applyNumberFormat="1" applyFont="1" applyFill="1" applyBorder="1" applyAlignment="1">
      <alignment horizontal="center"/>
    </xf>
    <xf numFmtId="3" fontId="5" fillId="43" borderId="20" xfId="42" applyNumberFormat="1" applyFont="1" applyFill="1" applyBorder="1" applyAlignment="1">
      <alignment horizontal="center"/>
    </xf>
    <xf numFmtId="3" fontId="5" fillId="33" borderId="30" xfId="54" applyNumberFormat="1" applyFont="1" applyFill="1" applyBorder="1" applyAlignment="1">
      <alignment horizontal="center" wrapText="1"/>
      <protection/>
    </xf>
    <xf numFmtId="3" fontId="5" fillId="33" borderId="15" xfId="54" applyNumberFormat="1" applyFont="1" applyFill="1" applyBorder="1" applyAlignment="1">
      <alignment horizontal="center" wrapText="1"/>
      <protection/>
    </xf>
    <xf numFmtId="3" fontId="5" fillId="33" borderId="15" xfId="54" applyNumberFormat="1" applyFont="1" applyFill="1" applyBorder="1" applyAlignment="1">
      <alignment horizontal="center"/>
      <protection/>
    </xf>
    <xf numFmtId="3" fontId="5" fillId="33" borderId="12" xfId="54" applyNumberFormat="1" applyFont="1" applyFill="1" applyBorder="1" applyAlignment="1">
      <alignment horizontal="center" wrapText="1"/>
      <protection/>
    </xf>
    <xf numFmtId="3" fontId="6" fillId="43" borderId="11" xfId="56" applyNumberFormat="1" applyFont="1" applyFill="1" applyBorder="1" applyAlignment="1">
      <alignment horizontal="center" vertical="center" wrapText="1"/>
      <protection/>
    </xf>
    <xf numFmtId="3" fontId="4" fillId="44" borderId="16" xfId="56" applyNumberFormat="1" applyFont="1" applyFill="1" applyBorder="1" applyAlignment="1">
      <alignment horizontal="center" vertical="center" wrapText="1"/>
      <protection/>
    </xf>
    <xf numFmtId="3" fontId="5" fillId="44" borderId="22" xfId="54" applyNumberFormat="1" applyFont="1" applyFill="1" applyBorder="1" applyAlignment="1">
      <alignment horizontal="center" vertical="center"/>
      <protection/>
    </xf>
    <xf numFmtId="3" fontId="4" fillId="44" borderId="11" xfId="56" applyNumberFormat="1" applyFont="1" applyFill="1" applyBorder="1" applyAlignment="1">
      <alignment horizontal="center" vertical="center" wrapText="1"/>
      <protection/>
    </xf>
    <xf numFmtId="3" fontId="5" fillId="44" borderId="20" xfId="54" applyNumberFormat="1" applyFont="1" applyFill="1" applyBorder="1" applyAlignment="1">
      <alignment horizontal="center" vertical="center"/>
      <protection/>
    </xf>
    <xf numFmtId="3" fontId="2" fillId="44" borderId="14" xfId="42" applyNumberFormat="1" applyFill="1" applyBorder="1" applyAlignment="1">
      <alignment horizontal="center" vertical="center"/>
    </xf>
    <xf numFmtId="3" fontId="2" fillId="44" borderId="21" xfId="42" applyNumberFormat="1" applyFill="1" applyBorder="1" applyAlignment="1">
      <alignment horizontal="center" vertical="center"/>
    </xf>
    <xf numFmtId="3" fontId="0" fillId="44" borderId="16" xfId="42" applyNumberFormat="1" applyFont="1" applyFill="1" applyBorder="1" applyAlignment="1">
      <alignment horizontal="center" vertical="center"/>
    </xf>
    <xf numFmtId="3" fontId="0" fillId="44" borderId="22" xfId="42" applyNumberFormat="1" applyFont="1" applyFill="1" applyBorder="1" applyAlignment="1">
      <alignment horizontal="center" vertical="center"/>
    </xf>
    <xf numFmtId="3" fontId="2" fillId="44" borderId="16" xfId="42" applyNumberFormat="1" applyFill="1" applyBorder="1" applyAlignment="1">
      <alignment horizontal="center" vertical="center"/>
    </xf>
    <xf numFmtId="3" fontId="2" fillId="44" borderId="22" xfId="42" applyNumberFormat="1" applyFill="1" applyBorder="1" applyAlignment="1">
      <alignment horizontal="center" vertical="center"/>
    </xf>
    <xf numFmtId="3" fontId="5" fillId="44" borderId="11" xfId="42" applyNumberFormat="1" applyFont="1" applyFill="1" applyBorder="1" applyAlignment="1">
      <alignment horizontal="center" vertical="center"/>
    </xf>
    <xf numFmtId="3" fontId="5" fillId="44" borderId="20" xfId="42" applyNumberFormat="1" applyFont="1" applyFill="1" applyBorder="1" applyAlignment="1">
      <alignment horizontal="center" vertical="center"/>
    </xf>
    <xf numFmtId="182" fontId="2" fillId="0" borderId="31" xfId="55" applyNumberFormat="1" applyFont="1" applyBorder="1" applyAlignment="1">
      <alignment vertical="center" wrapText="1"/>
      <protection/>
    </xf>
    <xf numFmtId="182" fontId="2" fillId="0" borderId="32" xfId="55" applyNumberFormat="1" applyFont="1" applyBorder="1" applyAlignment="1">
      <alignment vertical="center" wrapText="1"/>
      <protection/>
    </xf>
    <xf numFmtId="182" fontId="2" fillId="0" borderId="33" xfId="55" applyNumberFormat="1" applyFont="1" applyBorder="1" applyAlignment="1">
      <alignment vertical="center" wrapText="1"/>
      <protection/>
    </xf>
    <xf numFmtId="0" fontId="79" fillId="0" borderId="0" xfId="55" applyFont="1" applyAlignment="1">
      <alignment vertical="center" wrapText="1"/>
      <protection/>
    </xf>
    <xf numFmtId="3" fontId="5" fillId="0" borderId="34" xfId="54" applyNumberFormat="1" applyFont="1" applyFill="1" applyBorder="1" applyAlignment="1">
      <alignment horizontal="center" vertical="center"/>
      <protection/>
    </xf>
    <xf numFmtId="3" fontId="5" fillId="0" borderId="34" xfId="54" applyNumberFormat="1" applyFont="1" applyFill="1" applyBorder="1" applyAlignment="1">
      <alignment vertical="center"/>
      <protection/>
    </xf>
    <xf numFmtId="3" fontId="2" fillId="0" borderId="34" xfId="54" applyNumberFormat="1" applyFill="1" applyBorder="1">
      <alignment/>
      <protection/>
    </xf>
    <xf numFmtId="0" fontId="5" fillId="44" borderId="15" xfId="54" applyNumberFormat="1" applyFont="1" applyFill="1" applyBorder="1" applyAlignment="1">
      <alignment horizontal="left" vertical="center"/>
      <protection/>
    </xf>
    <xf numFmtId="0" fontId="5" fillId="44" borderId="16" xfId="54" applyNumberFormat="1" applyFont="1" applyFill="1" applyBorder="1" applyAlignment="1">
      <alignment horizontal="left" vertical="center"/>
      <protection/>
    </xf>
    <xf numFmtId="0" fontId="2" fillId="44" borderId="16" xfId="54" applyNumberFormat="1" applyFill="1" applyBorder="1">
      <alignment/>
      <protection/>
    </xf>
    <xf numFmtId="0" fontId="2" fillId="44" borderId="22" xfId="54" applyNumberFormat="1" applyFill="1" applyBorder="1">
      <alignment/>
      <protection/>
    </xf>
    <xf numFmtId="0" fontId="5" fillId="44" borderId="12" xfId="54" applyNumberFormat="1" applyFont="1" applyFill="1" applyBorder="1" applyAlignment="1">
      <alignment horizontal="left" vertical="center"/>
      <protection/>
    </xf>
    <xf numFmtId="0" fontId="5" fillId="44" borderId="11" xfId="54" applyNumberFormat="1" applyFont="1" applyFill="1" applyBorder="1" applyAlignment="1">
      <alignment horizontal="left" vertical="center"/>
      <protection/>
    </xf>
    <xf numFmtId="0" fontId="2" fillId="44" borderId="11" xfId="54" applyNumberFormat="1" applyFill="1" applyBorder="1">
      <alignment/>
      <protection/>
    </xf>
    <xf numFmtId="0" fontId="2" fillId="44" borderId="20" xfId="54" applyNumberFormat="1" applyFill="1" applyBorder="1">
      <alignment/>
      <protection/>
    </xf>
    <xf numFmtId="3" fontId="5" fillId="44" borderId="16" xfId="54" applyNumberFormat="1" applyFont="1" applyFill="1" applyBorder="1" applyAlignment="1">
      <alignment horizontal="center" vertical="center"/>
      <protection/>
    </xf>
    <xf numFmtId="3" fontId="5" fillId="44" borderId="22" xfId="54" applyNumberFormat="1" applyFont="1" applyFill="1" applyBorder="1" applyAlignment="1">
      <alignment horizontal="center" vertical="center"/>
      <protection/>
    </xf>
    <xf numFmtId="0" fontId="5" fillId="44" borderId="11" xfId="54" applyNumberFormat="1" applyFont="1" applyFill="1" applyBorder="1" applyAlignment="1">
      <alignment horizontal="center"/>
      <protection/>
    </xf>
    <xf numFmtId="0" fontId="19" fillId="44" borderId="12" xfId="55" applyFont="1" applyFill="1" applyBorder="1" applyAlignment="1">
      <alignment horizontal="center" vertical="center" wrapText="1"/>
      <protection/>
    </xf>
    <xf numFmtId="0" fontId="19" fillId="44" borderId="20" xfId="55" applyFont="1" applyFill="1" applyBorder="1" applyAlignment="1">
      <alignment horizontal="center" vertical="center" wrapText="1"/>
      <protection/>
    </xf>
    <xf numFmtId="4" fontId="2" fillId="0" borderId="13" xfId="55" applyNumberFormat="1" applyFont="1" applyBorder="1" applyAlignment="1">
      <alignment vertical="center" wrapText="1"/>
      <protection/>
    </xf>
    <xf numFmtId="4" fontId="2" fillId="0" borderId="21" xfId="55" applyNumberFormat="1" applyFont="1" applyBorder="1" applyAlignment="1">
      <alignment vertical="center" wrapText="1"/>
      <protection/>
    </xf>
    <xf numFmtId="0" fontId="2" fillId="33" borderId="16" xfId="54" applyNumberFormat="1" applyFill="1" applyBorder="1" applyAlignment="1">
      <alignment vertical="center"/>
      <protection/>
    </xf>
    <xf numFmtId="0" fontId="2" fillId="33" borderId="16" xfId="54" applyNumberFormat="1" applyFill="1" applyBorder="1" applyAlignment="1">
      <alignment horizontal="right" vertical="center"/>
      <protection/>
    </xf>
    <xf numFmtId="0" fontId="2" fillId="33" borderId="11" xfId="54" applyNumberFormat="1" applyFill="1" applyBorder="1" applyAlignment="1">
      <alignment vertical="center"/>
      <protection/>
    </xf>
    <xf numFmtId="0" fontId="9" fillId="44" borderId="16" xfId="54" applyNumberFormat="1" applyFont="1" applyFill="1" applyBorder="1" applyAlignment="1">
      <alignment horizontal="center" vertical="center"/>
      <protection/>
    </xf>
    <xf numFmtId="3" fontId="9" fillId="33" borderId="35" xfId="54" applyNumberFormat="1" applyFont="1" applyFill="1" applyBorder="1" applyAlignment="1">
      <alignment horizontal="left" vertical="center"/>
      <protection/>
    </xf>
    <xf numFmtId="3" fontId="9" fillId="33" borderId="36" xfId="54" applyNumberFormat="1" applyFont="1" applyFill="1" applyBorder="1" applyAlignment="1">
      <alignment horizontal="left" vertical="center"/>
      <protection/>
    </xf>
    <xf numFmtId="4" fontId="5" fillId="45" borderId="0" xfId="54" applyNumberFormat="1" applyFont="1" applyFill="1" applyBorder="1" applyAlignment="1">
      <alignment horizontal="left" vertical="center"/>
      <protection/>
    </xf>
    <xf numFmtId="4" fontId="2" fillId="45" borderId="0" xfId="54" applyNumberFormat="1" applyFill="1" applyBorder="1" applyAlignment="1">
      <alignment vertical="center"/>
      <protection/>
    </xf>
    <xf numFmtId="3" fontId="2" fillId="45" borderId="0" xfId="54" applyNumberFormat="1" applyFill="1" applyBorder="1">
      <alignment/>
      <protection/>
    </xf>
    <xf numFmtId="0" fontId="28" fillId="0" borderId="0" xfId="51" applyFont="1" applyAlignment="1">
      <alignment horizontal="center" vertical="center" wrapText="1"/>
      <protection/>
    </xf>
    <xf numFmtId="0" fontId="28" fillId="0" borderId="0" xfId="51" applyFont="1" applyAlignment="1">
      <alignment vertical="center" wrapText="1"/>
      <protection/>
    </xf>
    <xf numFmtId="0" fontId="1" fillId="0" borderId="0" xfId="51" applyFont="1" applyAlignment="1">
      <alignment horizontal="center" vertical="center" wrapText="1"/>
      <protection/>
    </xf>
    <xf numFmtId="0" fontId="29" fillId="0" borderId="16" xfId="51" applyFont="1" applyBorder="1" applyAlignment="1">
      <alignment horizontal="center" vertical="center" wrapText="1"/>
      <protection/>
    </xf>
    <xf numFmtId="0" fontId="29" fillId="0" borderId="12" xfId="51" applyFont="1" applyBorder="1" applyAlignment="1">
      <alignment horizontal="center" vertical="center" wrapText="1"/>
      <protection/>
    </xf>
    <xf numFmtId="0" fontId="29" fillId="0" borderId="11" xfId="51" applyFont="1" applyBorder="1" applyAlignment="1">
      <alignment horizontal="center" vertical="center" wrapText="1"/>
      <protection/>
    </xf>
    <xf numFmtId="0" fontId="29" fillId="0" borderId="20" xfId="51" applyFont="1" applyBorder="1" applyAlignment="1">
      <alignment horizontal="center" vertical="center" wrapText="1"/>
      <protection/>
    </xf>
    <xf numFmtId="0" fontId="1" fillId="0" borderId="0" xfId="51" applyFont="1" applyAlignment="1">
      <alignment vertical="center" wrapText="1"/>
      <protection/>
    </xf>
    <xf numFmtId="0" fontId="29" fillId="0" borderId="0" xfId="51" applyFont="1" applyAlignment="1">
      <alignment horizontal="center" vertical="center" wrapText="1"/>
      <protection/>
    </xf>
    <xf numFmtId="0" fontId="29" fillId="0" borderId="0" xfId="51" applyFont="1" applyAlignment="1">
      <alignment vertical="center" wrapText="1"/>
      <protection/>
    </xf>
    <xf numFmtId="0" fontId="2" fillId="46" borderId="22" xfId="55" applyFont="1" applyFill="1" applyBorder="1" applyAlignment="1">
      <alignment vertical="center" wrapText="1"/>
      <protection/>
    </xf>
    <xf numFmtId="0" fontId="16" fillId="46" borderId="0" xfId="55" applyFont="1" applyFill="1" applyAlignment="1">
      <alignment vertical="center" wrapText="1"/>
      <protection/>
    </xf>
    <xf numFmtId="0" fontId="2" fillId="46" borderId="0" xfId="55" applyFill="1" applyAlignment="1">
      <alignment vertical="center" wrapText="1"/>
      <protection/>
    </xf>
    <xf numFmtId="0" fontId="13" fillId="46" borderId="16" xfId="55" applyFont="1" applyFill="1" applyBorder="1" applyAlignment="1">
      <alignment horizontal="center" vertical="center" wrapText="1"/>
      <protection/>
    </xf>
    <xf numFmtId="0" fontId="20" fillId="46" borderId="16" xfId="55" applyFont="1" applyFill="1" applyBorder="1" applyAlignment="1">
      <alignment horizontal="center" vertical="center" wrapText="1"/>
      <protection/>
    </xf>
    <xf numFmtId="3" fontId="6" fillId="47" borderId="15" xfId="56" applyNumberFormat="1" applyFont="1" applyFill="1" applyBorder="1" applyAlignment="1">
      <alignment horizontal="center" vertical="center" wrapText="1"/>
      <protection/>
    </xf>
    <xf numFmtId="3" fontId="4" fillId="47" borderId="16" xfId="56" applyNumberFormat="1" applyFont="1" applyFill="1" applyBorder="1" applyAlignment="1">
      <alignment horizontal="center" vertical="center" wrapText="1"/>
      <protection/>
    </xf>
    <xf numFmtId="3" fontId="5" fillId="47" borderId="22" xfId="54" applyNumberFormat="1" applyFont="1" applyFill="1" applyBorder="1" applyAlignment="1">
      <alignment horizontal="center" vertical="center"/>
      <protection/>
    </xf>
    <xf numFmtId="3" fontId="6" fillId="47" borderId="12" xfId="56" applyNumberFormat="1" applyFont="1" applyFill="1" applyBorder="1" applyAlignment="1">
      <alignment horizontal="center" vertical="center" wrapText="1"/>
      <protection/>
    </xf>
    <xf numFmtId="3" fontId="4" fillId="47" borderId="11" xfId="56" applyNumberFormat="1" applyFont="1" applyFill="1" applyBorder="1" applyAlignment="1">
      <alignment horizontal="center" vertical="center" wrapText="1"/>
      <protection/>
    </xf>
    <xf numFmtId="3" fontId="5" fillId="47" borderId="20" xfId="54" applyNumberFormat="1" applyFont="1" applyFill="1" applyBorder="1" applyAlignment="1">
      <alignment horizontal="center" vertical="center"/>
      <protection/>
    </xf>
    <xf numFmtId="3" fontId="5" fillId="47" borderId="27" xfId="54" applyNumberFormat="1" applyFont="1" applyFill="1" applyBorder="1" applyAlignment="1">
      <alignment horizontal="center" vertical="center" wrapText="1"/>
      <protection/>
    </xf>
    <xf numFmtId="3" fontId="2" fillId="47" borderId="37" xfId="42" applyNumberFormat="1" applyFill="1" applyBorder="1" applyAlignment="1">
      <alignment horizontal="center" vertical="center"/>
    </xf>
    <xf numFmtId="3" fontId="5" fillId="47" borderId="15" xfId="54" applyNumberFormat="1" applyFont="1" applyFill="1" applyBorder="1" applyAlignment="1">
      <alignment horizontal="center" vertical="center" wrapText="1"/>
      <protection/>
    </xf>
    <xf numFmtId="3" fontId="5" fillId="47" borderId="15" xfId="54" applyNumberFormat="1" applyFont="1" applyFill="1" applyBorder="1" applyAlignment="1">
      <alignment horizontal="center" vertical="center"/>
      <protection/>
    </xf>
    <xf numFmtId="3" fontId="0" fillId="47" borderId="38" xfId="42" applyNumberFormat="1" applyFont="1" applyFill="1" applyBorder="1" applyAlignment="1">
      <alignment horizontal="center" vertical="center"/>
    </xf>
    <xf numFmtId="3" fontId="5" fillId="47" borderId="39" xfId="54" applyNumberFormat="1" applyFont="1" applyFill="1" applyBorder="1" applyAlignment="1">
      <alignment horizontal="center" vertical="center" wrapText="1"/>
      <protection/>
    </xf>
    <xf numFmtId="3" fontId="2" fillId="47" borderId="38" xfId="42" applyNumberFormat="1" applyFill="1" applyBorder="1" applyAlignment="1">
      <alignment horizontal="center" vertical="center"/>
    </xf>
    <xf numFmtId="3" fontId="5" fillId="47" borderId="40" xfId="54" applyNumberFormat="1" applyFont="1" applyFill="1" applyBorder="1" applyAlignment="1">
      <alignment horizontal="center" vertical="center" wrapText="1"/>
      <protection/>
    </xf>
    <xf numFmtId="3" fontId="5" fillId="47" borderId="33" xfId="42" applyNumberFormat="1" applyFont="1" applyFill="1" applyBorder="1" applyAlignment="1">
      <alignment horizontal="center" vertical="center"/>
    </xf>
    <xf numFmtId="3" fontId="6" fillId="13" borderId="15" xfId="56" applyNumberFormat="1" applyFont="1" applyFill="1" applyBorder="1" applyAlignment="1">
      <alignment horizontal="center" vertical="center" wrapText="1"/>
      <protection/>
    </xf>
    <xf numFmtId="3" fontId="4" fillId="13" borderId="16" xfId="56" applyNumberFormat="1" applyFont="1" applyFill="1" applyBorder="1" applyAlignment="1">
      <alignment horizontal="center" vertical="center" wrapText="1"/>
      <protection/>
    </xf>
    <xf numFmtId="3" fontId="5" fillId="13" borderId="22" xfId="54" applyNumberFormat="1" applyFont="1" applyFill="1" applyBorder="1" applyAlignment="1">
      <alignment horizontal="center" vertical="center"/>
      <protection/>
    </xf>
    <xf numFmtId="3" fontId="6" fillId="13" borderId="12" xfId="56" applyNumberFormat="1" applyFont="1" applyFill="1" applyBorder="1" applyAlignment="1">
      <alignment horizontal="center" vertical="center" wrapText="1"/>
      <protection/>
    </xf>
    <xf numFmtId="3" fontId="4" fillId="13" borderId="11" xfId="56" applyNumberFormat="1" applyFont="1" applyFill="1" applyBorder="1" applyAlignment="1">
      <alignment horizontal="center" vertical="center" wrapText="1"/>
      <protection/>
    </xf>
    <xf numFmtId="3" fontId="5" fillId="13" borderId="20" xfId="54" applyNumberFormat="1" applyFont="1" applyFill="1" applyBorder="1" applyAlignment="1">
      <alignment horizontal="center" vertical="center"/>
      <protection/>
    </xf>
    <xf numFmtId="3" fontId="5" fillId="13" borderId="30" xfId="54" applyNumberFormat="1" applyFont="1" applyFill="1" applyBorder="1" applyAlignment="1">
      <alignment horizontal="center" vertical="center" wrapText="1"/>
      <protection/>
    </xf>
    <xf numFmtId="3" fontId="2" fillId="13" borderId="14" xfId="42" applyNumberFormat="1" applyFill="1" applyBorder="1" applyAlignment="1">
      <alignment horizontal="center" vertical="center"/>
    </xf>
    <xf numFmtId="3" fontId="2" fillId="13" borderId="21" xfId="42" applyNumberFormat="1" applyFill="1" applyBorder="1" applyAlignment="1">
      <alignment horizontal="center" vertical="center"/>
    </xf>
    <xf numFmtId="3" fontId="0" fillId="13" borderId="16" xfId="42" applyNumberFormat="1" applyFont="1" applyFill="1" applyBorder="1" applyAlignment="1">
      <alignment horizontal="center" vertical="center"/>
    </xf>
    <xf numFmtId="3" fontId="0" fillId="13" borderId="22" xfId="42" applyNumberFormat="1" applyFont="1" applyFill="1" applyBorder="1" applyAlignment="1">
      <alignment horizontal="center" vertical="center"/>
    </xf>
    <xf numFmtId="3" fontId="2" fillId="13" borderId="16" xfId="42" applyNumberFormat="1" applyFill="1" applyBorder="1" applyAlignment="1">
      <alignment horizontal="center" vertical="center"/>
    </xf>
    <xf numFmtId="3" fontId="2" fillId="13" borderId="22" xfId="42" applyNumberFormat="1" applyFill="1" applyBorder="1" applyAlignment="1">
      <alignment horizontal="center" vertical="center"/>
    </xf>
    <xf numFmtId="3" fontId="5" fillId="13" borderId="11" xfId="42" applyNumberFormat="1" applyFont="1" applyFill="1" applyBorder="1" applyAlignment="1">
      <alignment horizontal="center" vertical="center"/>
    </xf>
    <xf numFmtId="3" fontId="5" fillId="13" borderId="20" xfId="42" applyNumberFormat="1" applyFont="1" applyFill="1" applyBorder="1" applyAlignment="1">
      <alignment horizontal="center" vertical="center"/>
    </xf>
    <xf numFmtId="1" fontId="10" fillId="0" borderId="41" xfId="56" applyNumberFormat="1" applyFont="1" applyBorder="1" applyAlignment="1">
      <alignment vertical="center"/>
      <protection/>
    </xf>
    <xf numFmtId="1" fontId="10" fillId="0" borderId="42" xfId="56" applyNumberFormat="1" applyFont="1" applyBorder="1" applyAlignment="1">
      <alignment vertical="center"/>
      <protection/>
    </xf>
    <xf numFmtId="1" fontId="10" fillId="0" borderId="43" xfId="56" applyNumberFormat="1" applyFont="1" applyBorder="1" applyAlignment="1">
      <alignment vertical="center"/>
      <protection/>
    </xf>
    <xf numFmtId="4" fontId="2" fillId="37" borderId="44" xfId="54" applyNumberFormat="1" applyFill="1" applyBorder="1" applyAlignment="1">
      <alignment vertical="center"/>
      <protection/>
    </xf>
    <xf numFmtId="3" fontId="4" fillId="44" borderId="39" xfId="56" applyNumberFormat="1" applyFont="1" applyFill="1" applyBorder="1" applyAlignment="1">
      <alignment vertical="center"/>
      <protection/>
    </xf>
    <xf numFmtId="3" fontId="4" fillId="44" borderId="45" xfId="56" applyNumberFormat="1" applyFont="1" applyFill="1" applyBorder="1" applyAlignment="1">
      <alignment vertical="center"/>
      <protection/>
    </xf>
    <xf numFmtId="3" fontId="5" fillId="33" borderId="45" xfId="54" applyNumberFormat="1" applyFont="1" applyFill="1" applyBorder="1" applyAlignment="1">
      <alignment vertical="center" wrapText="1"/>
      <protection/>
    </xf>
    <xf numFmtId="3" fontId="5" fillId="44" borderId="45" xfId="54" applyNumberFormat="1" applyFont="1" applyFill="1" applyBorder="1" applyAlignment="1">
      <alignment horizontal="center" vertical="center"/>
      <protection/>
    </xf>
    <xf numFmtId="3" fontId="5" fillId="44" borderId="44" xfId="54" applyNumberFormat="1" applyFont="1" applyFill="1" applyBorder="1" applyAlignment="1">
      <alignment horizontal="center" vertical="center"/>
      <protection/>
    </xf>
    <xf numFmtId="4" fontId="5" fillId="0" borderId="16" xfId="54" applyNumberFormat="1" applyFont="1" applyFill="1" applyBorder="1" applyAlignment="1">
      <alignment horizontal="left" vertical="center"/>
      <protection/>
    </xf>
    <xf numFmtId="4" fontId="2" fillId="0" borderId="16" xfId="54" applyNumberFormat="1" applyFill="1" applyBorder="1" applyAlignment="1">
      <alignment vertical="center"/>
      <protection/>
    </xf>
    <xf numFmtId="3" fontId="2" fillId="0" borderId="16" xfId="54" applyNumberFormat="1" applyFill="1" applyBorder="1">
      <alignment/>
      <protection/>
    </xf>
    <xf numFmtId="4" fontId="2" fillId="33" borderId="45" xfId="54" applyNumberFormat="1" applyFill="1" applyBorder="1" applyAlignment="1">
      <alignment vertical="center"/>
      <protection/>
    </xf>
    <xf numFmtId="3" fontId="5" fillId="0" borderId="16" xfId="54" applyNumberFormat="1" applyFont="1" applyBorder="1">
      <alignment/>
      <protection/>
    </xf>
    <xf numFmtId="182" fontId="5" fillId="46" borderId="15" xfId="55" applyNumberFormat="1" applyFont="1" applyFill="1" applyBorder="1" applyAlignment="1">
      <alignment vertical="center" wrapText="1"/>
      <protection/>
    </xf>
    <xf numFmtId="182" fontId="5" fillId="46" borderId="32" xfId="55" applyNumberFormat="1" applyFont="1" applyFill="1" applyBorder="1" applyAlignment="1">
      <alignment vertical="center" wrapText="1"/>
      <protection/>
    </xf>
    <xf numFmtId="4" fontId="5" fillId="46" borderId="22" xfId="55" applyNumberFormat="1" applyFont="1" applyFill="1" applyBorder="1" applyAlignment="1">
      <alignment vertical="center" wrapText="1"/>
      <protection/>
    </xf>
    <xf numFmtId="0" fontId="80" fillId="46" borderId="15" xfId="55" applyFont="1" applyFill="1" applyBorder="1" applyAlignment="1">
      <alignment vertical="center" wrapText="1"/>
      <protection/>
    </xf>
    <xf numFmtId="0" fontId="5" fillId="46" borderId="15" xfId="55" applyFont="1" applyFill="1" applyBorder="1" applyAlignment="1">
      <alignment vertical="center" wrapText="1"/>
      <protection/>
    </xf>
    <xf numFmtId="0" fontId="5" fillId="46" borderId="16" xfId="55" applyFont="1" applyFill="1" applyBorder="1" applyAlignment="1">
      <alignment vertical="center" wrapText="1"/>
      <protection/>
    </xf>
    <xf numFmtId="3" fontId="5" fillId="13" borderId="32" xfId="54" applyNumberFormat="1" applyFont="1" applyFill="1" applyBorder="1" applyAlignment="1">
      <alignment horizontal="center" vertical="center" wrapText="1"/>
      <protection/>
    </xf>
    <xf numFmtId="3" fontId="5" fillId="13" borderId="32" xfId="54" applyNumberFormat="1" applyFont="1" applyFill="1" applyBorder="1" applyAlignment="1">
      <alignment horizontal="center" vertical="center"/>
      <protection/>
    </xf>
    <xf numFmtId="3" fontId="5" fillId="13" borderId="33" xfId="54" applyNumberFormat="1" applyFont="1" applyFill="1" applyBorder="1" applyAlignment="1">
      <alignment horizontal="center" vertical="center" wrapText="1"/>
      <protection/>
    </xf>
    <xf numFmtId="3" fontId="0" fillId="47" borderId="21" xfId="42" applyNumberFormat="1" applyFont="1" applyFill="1" applyBorder="1" applyAlignment="1">
      <alignment horizontal="center" vertical="center"/>
    </xf>
    <xf numFmtId="3" fontId="0" fillId="47" borderId="22" xfId="42" applyNumberFormat="1" applyFont="1" applyFill="1" applyBorder="1" applyAlignment="1">
      <alignment horizontal="center" vertical="center"/>
    </xf>
    <xf numFmtId="3" fontId="2" fillId="48" borderId="15" xfId="54" applyNumberFormat="1" applyFill="1" applyBorder="1" applyAlignment="1">
      <alignment horizontal="right" vertical="center"/>
      <protection/>
    </xf>
    <xf numFmtId="193" fontId="2" fillId="0" borderId="0" xfId="54" applyNumberFormat="1" applyBorder="1">
      <alignment/>
      <protection/>
    </xf>
    <xf numFmtId="193" fontId="7" fillId="0" borderId="0" xfId="56" applyNumberFormat="1" applyFont="1" applyBorder="1" applyAlignment="1">
      <alignment horizontal="center" vertical="center"/>
      <protection/>
    </xf>
    <xf numFmtId="193" fontId="5" fillId="0" borderId="0" xfId="54" applyNumberFormat="1" applyFont="1" applyBorder="1">
      <alignment/>
      <protection/>
    </xf>
    <xf numFmtId="193" fontId="3" fillId="0" borderId="0" xfId="54" applyNumberFormat="1" applyFont="1" applyBorder="1" applyAlignment="1">
      <alignment horizontal="left" vertical="center" wrapText="1"/>
      <protection/>
    </xf>
    <xf numFmtId="193" fontId="2" fillId="0" borderId="0" xfId="54" applyNumberFormat="1">
      <alignment/>
      <protection/>
    </xf>
    <xf numFmtId="193" fontId="2" fillId="0" borderId="0" xfId="54" applyNumberFormat="1" applyBorder="1" applyAlignment="1">
      <alignment vertical="center"/>
      <protection/>
    </xf>
    <xf numFmtId="4" fontId="22" fillId="35" borderId="45" xfId="53" applyNumberFormat="1" applyFont="1" applyFill="1" applyBorder="1" applyAlignment="1">
      <alignment horizontal="center" vertical="center" wrapText="1"/>
      <protection/>
    </xf>
    <xf numFmtId="0" fontId="22" fillId="35" borderId="44" xfId="53" applyFont="1" applyFill="1" applyBorder="1" applyAlignment="1">
      <alignment horizontal="center" vertical="center" wrapText="1"/>
      <protection/>
    </xf>
    <xf numFmtId="0" fontId="5" fillId="3" borderId="15" xfId="55" applyFont="1" applyFill="1" applyBorder="1" applyAlignment="1">
      <alignment horizontal="center" vertical="center" wrapText="1"/>
      <protection/>
    </xf>
    <xf numFmtId="0" fontId="20" fillId="3" borderId="16" xfId="55" applyFont="1" applyFill="1" applyBorder="1" applyAlignment="1">
      <alignment horizontal="center" vertical="center" wrapText="1"/>
      <protection/>
    </xf>
    <xf numFmtId="182" fontId="5" fillId="3" borderId="15" xfId="55" applyNumberFormat="1" applyFont="1" applyFill="1" applyBorder="1" applyAlignment="1">
      <alignment vertical="center" wrapText="1"/>
      <protection/>
    </xf>
    <xf numFmtId="182" fontId="5" fillId="3" borderId="32" xfId="55" applyNumberFormat="1" applyFont="1" applyFill="1" applyBorder="1" applyAlignment="1">
      <alignment vertical="center" wrapText="1"/>
      <protection/>
    </xf>
    <xf numFmtId="4" fontId="32" fillId="3" borderId="16" xfId="55" applyNumberFormat="1" applyFont="1" applyFill="1" applyBorder="1" applyAlignment="1">
      <alignment horizontal="center" vertical="center" wrapText="1"/>
      <protection/>
    </xf>
    <xf numFmtId="4" fontId="5" fillId="3" borderId="22" xfId="55" applyNumberFormat="1" applyFont="1" applyFill="1" applyBorder="1" applyAlignment="1">
      <alignment vertical="center" wrapText="1"/>
      <protection/>
    </xf>
    <xf numFmtId="0" fontId="5" fillId="3" borderId="0" xfId="55" applyFont="1" applyFill="1" applyAlignment="1">
      <alignment vertical="center" wrapText="1"/>
      <protection/>
    </xf>
    <xf numFmtId="0" fontId="5" fillId="3" borderId="15" xfId="55" applyFont="1" applyFill="1" applyBorder="1" applyAlignment="1">
      <alignment vertical="center" wrapText="1"/>
      <protection/>
    </xf>
    <xf numFmtId="0" fontId="80" fillId="3" borderId="15" xfId="55" applyFont="1" applyFill="1" applyBorder="1" applyAlignment="1">
      <alignment vertical="center" wrapText="1"/>
      <protection/>
    </xf>
    <xf numFmtId="0" fontId="5" fillId="3" borderId="16" xfId="55" applyFont="1" applyFill="1" applyBorder="1" applyAlignment="1">
      <alignment vertical="center" wrapText="1"/>
      <protection/>
    </xf>
    <xf numFmtId="0" fontId="33" fillId="3" borderId="16" xfId="55" applyFont="1" applyFill="1" applyBorder="1" applyAlignment="1">
      <alignment vertical="center" wrapText="1"/>
      <protection/>
    </xf>
    <xf numFmtId="0" fontId="81" fillId="3" borderId="16" xfId="55" applyFont="1" applyFill="1" applyBorder="1" applyAlignment="1">
      <alignment vertical="center" wrapText="1"/>
      <protection/>
    </xf>
    <xf numFmtId="0" fontId="33" fillId="3" borderId="0" xfId="55" applyFont="1" applyFill="1" applyAlignment="1">
      <alignment vertical="center" wrapText="1"/>
      <protection/>
    </xf>
    <xf numFmtId="3" fontId="2" fillId="48" borderId="0" xfId="54" applyNumberFormat="1" applyFill="1" applyBorder="1">
      <alignment/>
      <protection/>
    </xf>
    <xf numFmtId="3" fontId="5" fillId="48" borderId="14" xfId="54" applyNumberFormat="1" applyFont="1" applyFill="1" applyBorder="1" applyAlignment="1">
      <alignment horizontal="center" vertical="center" wrapText="1"/>
      <protection/>
    </xf>
    <xf numFmtId="3" fontId="5" fillId="48" borderId="11" xfId="54" applyNumberFormat="1" applyFont="1" applyFill="1" applyBorder="1" applyAlignment="1">
      <alignment horizontal="center" vertical="center" wrapText="1"/>
      <protection/>
    </xf>
    <xf numFmtId="3" fontId="2" fillId="48" borderId="14" xfId="54" applyNumberFormat="1" applyFill="1" applyBorder="1" applyAlignment="1">
      <alignment vertical="center"/>
      <protection/>
    </xf>
    <xf numFmtId="3" fontId="2" fillId="48" borderId="16" xfId="54" applyNumberFormat="1" applyFill="1" applyBorder="1" applyAlignment="1">
      <alignment vertical="center"/>
      <protection/>
    </xf>
    <xf numFmtId="3" fontId="8" fillId="48" borderId="18" xfId="54" applyNumberFormat="1" applyFont="1" applyFill="1" applyBorder="1" applyAlignment="1">
      <alignment horizontal="center" vertical="center"/>
      <protection/>
    </xf>
    <xf numFmtId="0" fontId="20" fillId="0" borderId="16" xfId="55" applyFont="1" applyFill="1" applyBorder="1" applyAlignment="1">
      <alignment horizontal="center" vertical="center" wrapText="1"/>
      <protection/>
    </xf>
    <xf numFmtId="0" fontId="13" fillId="0" borderId="16" xfId="55" applyFont="1" applyFill="1" applyBorder="1" applyAlignment="1">
      <alignment horizontal="center" vertical="center" wrapText="1"/>
      <protection/>
    </xf>
    <xf numFmtId="0" fontId="2" fillId="0" borderId="22" xfId="55" applyFont="1" applyFill="1" applyBorder="1" applyAlignment="1">
      <alignment vertical="center" wrapText="1"/>
      <protection/>
    </xf>
    <xf numFmtId="0" fontId="2" fillId="0" borderId="15" xfId="55" applyFill="1" applyBorder="1" applyAlignment="1">
      <alignment vertical="center" wrapText="1"/>
      <protection/>
    </xf>
    <xf numFmtId="0" fontId="13" fillId="0" borderId="16" xfId="55" applyFont="1" applyFill="1" applyBorder="1" applyAlignment="1">
      <alignment vertical="center" wrapText="1"/>
      <protection/>
    </xf>
    <xf numFmtId="0" fontId="13" fillId="0" borderId="22" xfId="55" applyFont="1" applyFill="1" applyBorder="1" applyAlignment="1">
      <alignment vertical="center" wrapText="1"/>
      <protection/>
    </xf>
    <xf numFmtId="0" fontId="82" fillId="0" borderId="16" xfId="0" applyFont="1" applyFill="1" applyBorder="1" applyAlignment="1">
      <alignment vertical="center"/>
    </xf>
    <xf numFmtId="182" fontId="2" fillId="0" borderId="15" xfId="55" applyNumberFormat="1" applyFont="1" applyFill="1" applyBorder="1" applyAlignment="1">
      <alignment vertical="center" wrapText="1"/>
      <protection/>
    </xf>
    <xf numFmtId="182" fontId="2" fillId="0" borderId="32" xfId="55" applyNumberFormat="1" applyFont="1" applyFill="1" applyBorder="1" applyAlignment="1">
      <alignment vertical="center" wrapText="1"/>
      <protection/>
    </xf>
    <xf numFmtId="4" fontId="23" fillId="0" borderId="16" xfId="55" applyNumberFormat="1" applyFont="1" applyFill="1" applyBorder="1" applyAlignment="1">
      <alignment vertical="center" wrapText="1"/>
      <protection/>
    </xf>
    <xf numFmtId="4" fontId="2" fillId="0" borderId="22" xfId="55" applyNumberFormat="1" applyFont="1" applyFill="1" applyBorder="1" applyAlignment="1">
      <alignment vertical="center" wrapText="1"/>
      <protection/>
    </xf>
    <xf numFmtId="0" fontId="83" fillId="0" borderId="15" xfId="55" applyFont="1" applyFill="1" applyBorder="1" applyAlignment="1">
      <alignment vertical="center" wrapText="1"/>
      <protection/>
    </xf>
    <xf numFmtId="0" fontId="2" fillId="0" borderId="15" xfId="55" applyFont="1" applyFill="1" applyBorder="1" applyAlignment="1">
      <alignment vertical="center" wrapText="1"/>
      <protection/>
    </xf>
    <xf numFmtId="0" fontId="2" fillId="0" borderId="16" xfId="55" applyFont="1" applyFill="1" applyBorder="1" applyAlignment="1">
      <alignment vertical="center" wrapText="1"/>
      <protection/>
    </xf>
    <xf numFmtId="192" fontId="2" fillId="0" borderId="15" xfId="55" applyNumberFormat="1" applyFont="1" applyFill="1" applyBorder="1" applyAlignment="1">
      <alignment horizontal="center" vertical="center" wrapText="1"/>
      <protection/>
    </xf>
    <xf numFmtId="0" fontId="16" fillId="3" borderId="0" xfId="55" applyFont="1" applyFill="1" applyAlignment="1">
      <alignment vertical="center" wrapText="1"/>
      <protection/>
    </xf>
    <xf numFmtId="0" fontId="2" fillId="44" borderId="27" xfId="55" applyFont="1" applyFill="1" applyBorder="1" applyAlignment="1">
      <alignment horizontal="center" vertical="center" wrapText="1"/>
      <protection/>
    </xf>
    <xf numFmtId="0" fontId="20" fillId="44" borderId="24" xfId="55" applyFont="1" applyFill="1" applyBorder="1" applyAlignment="1">
      <alignment horizontal="center" vertical="center" wrapText="1"/>
      <protection/>
    </xf>
    <xf numFmtId="0" fontId="13" fillId="44" borderId="24" xfId="55" applyFont="1" applyFill="1" applyBorder="1" applyAlignment="1">
      <alignment horizontal="center" vertical="center" wrapText="1"/>
      <protection/>
    </xf>
    <xf numFmtId="0" fontId="0" fillId="44" borderId="16" xfId="0" applyFill="1" applyBorder="1" applyAlignment="1">
      <alignment vertical="center"/>
    </xf>
    <xf numFmtId="0" fontId="13" fillId="44" borderId="28" xfId="55" applyFont="1" applyFill="1" applyBorder="1" applyAlignment="1">
      <alignment horizontal="center" vertical="center" wrapText="1"/>
      <protection/>
    </xf>
    <xf numFmtId="182" fontId="5" fillId="44" borderId="27" xfId="55" applyNumberFormat="1" applyFont="1" applyFill="1" applyBorder="1" applyAlignment="1">
      <alignment vertical="center" wrapText="1"/>
      <protection/>
    </xf>
    <xf numFmtId="182" fontId="5" fillId="44" borderId="31" xfId="55" applyNumberFormat="1" applyFont="1" applyFill="1" applyBorder="1" applyAlignment="1">
      <alignment vertical="center" wrapText="1"/>
      <protection/>
    </xf>
    <xf numFmtId="4" fontId="5" fillId="44" borderId="24" xfId="55" applyNumberFormat="1" applyFont="1" applyFill="1" applyBorder="1" applyAlignment="1">
      <alignment horizontal="center" vertical="center" wrapText="1"/>
      <protection/>
    </xf>
    <xf numFmtId="4" fontId="5" fillId="44" borderId="28" xfId="55" applyNumberFormat="1" applyFont="1" applyFill="1" applyBorder="1" applyAlignment="1">
      <alignment vertical="center" wrapText="1"/>
      <protection/>
    </xf>
    <xf numFmtId="0" fontId="80" fillId="44" borderId="27" xfId="55" applyFont="1" applyFill="1" applyBorder="1" applyAlignment="1">
      <alignment vertical="center" wrapText="1"/>
      <protection/>
    </xf>
    <xf numFmtId="0" fontId="5" fillId="44" borderId="27" xfId="55" applyFont="1" applyFill="1" applyBorder="1" applyAlignment="1">
      <alignment vertical="center" wrapText="1"/>
      <protection/>
    </xf>
    <xf numFmtId="0" fontId="5" fillId="44" borderId="24" xfId="55" applyFont="1" applyFill="1" applyBorder="1" applyAlignment="1">
      <alignment vertical="center" wrapText="1"/>
      <protection/>
    </xf>
    <xf numFmtId="0" fontId="2" fillId="44" borderId="28" xfId="55" applyFont="1" applyFill="1" applyBorder="1" applyAlignment="1">
      <alignment vertical="center" wrapText="1"/>
      <protection/>
    </xf>
    <xf numFmtId="0" fontId="2" fillId="44" borderId="0" xfId="55" applyFont="1" applyFill="1" applyAlignment="1">
      <alignment vertical="center" wrapText="1"/>
      <protection/>
    </xf>
    <xf numFmtId="0" fontId="16" fillId="44" borderId="0" xfId="55" applyFont="1" applyFill="1" applyAlignment="1">
      <alignment vertical="center" wrapText="1"/>
      <protection/>
    </xf>
    <xf numFmtId="0" fontId="2" fillId="46" borderId="15" xfId="55" applyFill="1" applyBorder="1" applyAlignment="1">
      <alignment horizontal="center" vertical="center" wrapText="1"/>
      <protection/>
    </xf>
    <xf numFmtId="0" fontId="84" fillId="46" borderId="16" xfId="0" applyFont="1" applyFill="1" applyBorder="1" applyAlignment="1">
      <alignment horizontal="center" vertical="center" wrapText="1"/>
    </xf>
    <xf numFmtId="0" fontId="13" fillId="46" borderId="22" xfId="55" applyFont="1" applyFill="1" applyBorder="1" applyAlignment="1">
      <alignment horizontal="center" vertical="center" wrapText="1"/>
      <protection/>
    </xf>
    <xf numFmtId="4" fontId="32" fillId="46" borderId="16" xfId="55" applyNumberFormat="1" applyFont="1" applyFill="1" applyBorder="1" applyAlignment="1">
      <alignment horizontal="center" vertical="center" wrapText="1"/>
      <protection/>
    </xf>
    <xf numFmtId="0" fontId="20" fillId="10" borderId="16" xfId="55" applyFont="1" applyFill="1" applyBorder="1" applyAlignment="1">
      <alignment horizontal="center" vertical="center" wrapText="1"/>
      <protection/>
    </xf>
    <xf numFmtId="0" fontId="16" fillId="10" borderId="0" xfId="55" applyFont="1" applyFill="1" applyAlignment="1">
      <alignment vertical="center" wrapText="1"/>
      <protection/>
    </xf>
    <xf numFmtId="0" fontId="2" fillId="10" borderId="0" xfId="55" applyFill="1" applyAlignment="1">
      <alignment vertical="center" wrapText="1"/>
      <protection/>
    </xf>
    <xf numFmtId="0" fontId="2" fillId="3" borderId="15" xfId="55" applyFill="1" applyBorder="1" applyAlignment="1">
      <alignment horizontal="center" vertical="center" wrapText="1"/>
      <protection/>
    </xf>
    <xf numFmtId="0" fontId="13" fillId="3" borderId="16" xfId="55" applyFont="1" applyFill="1" applyBorder="1" applyAlignment="1">
      <alignment horizontal="center" vertical="center" wrapText="1"/>
      <protection/>
    </xf>
    <xf numFmtId="0" fontId="2" fillId="3" borderId="16" xfId="52" applyFont="1" applyFill="1" applyBorder="1" applyAlignment="1">
      <alignment horizontal="left" vertical="center"/>
      <protection/>
    </xf>
    <xf numFmtId="0" fontId="13" fillId="3" borderId="22" xfId="55" applyFont="1" applyFill="1" applyBorder="1" applyAlignment="1">
      <alignment horizontal="center" vertical="center" wrapText="1"/>
      <protection/>
    </xf>
    <xf numFmtId="0" fontId="2" fillId="3" borderId="22" xfId="55" applyFont="1" applyFill="1" applyBorder="1" applyAlignment="1">
      <alignment vertical="center" wrapText="1"/>
      <protection/>
    </xf>
    <xf numFmtId="0" fontId="2" fillId="3" borderId="0" xfId="55" applyFill="1" applyAlignment="1">
      <alignment vertical="center" wrapText="1"/>
      <protection/>
    </xf>
    <xf numFmtId="0" fontId="2" fillId="11" borderId="15" xfId="55" applyFill="1" applyBorder="1" applyAlignment="1">
      <alignment horizontal="center" vertical="center" wrapText="1"/>
      <protection/>
    </xf>
    <xf numFmtId="0" fontId="20" fillId="11" borderId="16" xfId="55" applyFont="1" applyFill="1" applyBorder="1" applyAlignment="1">
      <alignment horizontal="center" vertical="center" wrapText="1"/>
      <protection/>
    </xf>
    <xf numFmtId="0" fontId="16" fillId="11" borderId="0" xfId="55" applyFont="1" applyFill="1" applyAlignment="1">
      <alignment vertical="center" wrapText="1"/>
      <protection/>
    </xf>
    <xf numFmtId="0" fontId="2" fillId="11" borderId="0" xfId="55" applyFill="1" applyAlignment="1">
      <alignment vertical="center" wrapText="1"/>
      <protection/>
    </xf>
    <xf numFmtId="0" fontId="2" fillId="10" borderId="15" xfId="55" applyFill="1" applyBorder="1" applyAlignment="1">
      <alignment vertical="center" wrapText="1"/>
      <protection/>
    </xf>
    <xf numFmtId="0" fontId="85" fillId="49" borderId="0" xfId="55" applyFont="1" applyFill="1" applyBorder="1" applyAlignment="1">
      <alignment horizontal="center" vertical="center"/>
      <protection/>
    </xf>
    <xf numFmtId="0" fontId="86" fillId="49" borderId="0" xfId="55" applyFont="1" applyFill="1" applyBorder="1" applyAlignment="1">
      <alignment horizontal="center" vertical="center"/>
      <protection/>
    </xf>
    <xf numFmtId="0" fontId="86" fillId="15" borderId="16" xfId="55" applyFont="1" applyFill="1" applyBorder="1" applyAlignment="1">
      <alignment horizontal="center" vertical="center" wrapText="1"/>
      <protection/>
    </xf>
    <xf numFmtId="4" fontId="86" fillId="15" borderId="16" xfId="55" applyNumberFormat="1" applyFont="1" applyFill="1" applyBorder="1" applyAlignment="1">
      <alignment horizontal="center" vertical="center" wrapText="1"/>
      <protection/>
    </xf>
    <xf numFmtId="0" fontId="86" fillId="44" borderId="16" xfId="55" applyFont="1" applyFill="1" applyBorder="1" applyAlignment="1">
      <alignment horizontal="center" vertical="center" wrapText="1"/>
      <protection/>
    </xf>
    <xf numFmtId="4" fontId="86" fillId="44" borderId="16" xfId="55" applyNumberFormat="1" applyFont="1" applyFill="1" applyBorder="1" applyAlignment="1">
      <alignment horizontal="center" vertical="center" wrapText="1"/>
      <protection/>
    </xf>
    <xf numFmtId="3" fontId="86" fillId="44" borderId="16" xfId="55" applyNumberFormat="1" applyFont="1" applyFill="1" applyBorder="1" applyAlignment="1">
      <alignment horizontal="center" vertical="center" wrapText="1"/>
      <protection/>
    </xf>
    <xf numFmtId="0" fontId="86" fillId="49" borderId="0" xfId="55" applyFont="1" applyFill="1" applyBorder="1" applyAlignment="1">
      <alignment horizontal="center" vertical="center" wrapText="1"/>
      <protection/>
    </xf>
    <xf numFmtId="4" fontId="86" fillId="44" borderId="16" xfId="55" applyNumberFormat="1" applyFont="1" applyFill="1" applyBorder="1" applyAlignment="1">
      <alignment horizontal="center" vertical="center"/>
      <protection/>
    </xf>
    <xf numFmtId="3" fontId="86" fillId="44" borderId="16" xfId="55" applyNumberFormat="1" applyFont="1" applyFill="1" applyBorder="1" applyAlignment="1">
      <alignment horizontal="center" vertical="center"/>
      <protection/>
    </xf>
    <xf numFmtId="0" fontId="86" fillId="44" borderId="16" xfId="55" applyFont="1" applyFill="1" applyBorder="1" applyAlignment="1">
      <alignment horizontal="center" vertical="center"/>
      <protection/>
    </xf>
    <xf numFmtId="2" fontId="86" fillId="44" borderId="16" xfId="53" applyNumberFormat="1" applyFont="1" applyFill="1" applyBorder="1" applyAlignment="1">
      <alignment horizontal="center" vertical="center" wrapText="1"/>
      <protection/>
    </xf>
    <xf numFmtId="4" fontId="86" fillId="44" borderId="16" xfId="53" applyNumberFormat="1" applyFont="1" applyFill="1" applyBorder="1" applyAlignment="1">
      <alignment horizontal="center" vertical="center" wrapText="1"/>
      <protection/>
    </xf>
    <xf numFmtId="0" fontId="86" fillId="44" borderId="16" xfId="53" applyFont="1" applyFill="1" applyBorder="1" applyAlignment="1">
      <alignment horizontal="center" vertical="center" wrapText="1"/>
      <protection/>
    </xf>
    <xf numFmtId="0" fontId="86" fillId="6" borderId="0" xfId="55" applyFont="1" applyFill="1" applyBorder="1" applyAlignment="1">
      <alignment horizontal="center" vertical="center" wrapText="1"/>
      <protection/>
    </xf>
    <xf numFmtId="0" fontId="86" fillId="6" borderId="16" xfId="55" applyFont="1" applyFill="1" applyBorder="1" applyAlignment="1">
      <alignment horizontal="center" vertical="center" wrapText="1"/>
      <protection/>
    </xf>
    <xf numFmtId="3" fontId="86" fillId="6" borderId="16" xfId="55" applyNumberFormat="1" applyFont="1" applyFill="1" applyBorder="1" applyAlignment="1">
      <alignment horizontal="center" vertical="center" wrapText="1"/>
      <protection/>
    </xf>
    <xf numFmtId="181" fontId="86" fillId="6" borderId="16" xfId="55" applyNumberFormat="1" applyFont="1" applyFill="1" applyBorder="1" applyAlignment="1">
      <alignment horizontal="center" vertical="center" wrapText="1"/>
      <protection/>
    </xf>
    <xf numFmtId="0" fontId="87" fillId="6" borderId="16" xfId="55" applyFont="1" applyFill="1" applyBorder="1" applyAlignment="1">
      <alignment horizontal="center" vertical="center" wrapText="1"/>
      <protection/>
    </xf>
    <xf numFmtId="4" fontId="86" fillId="6" borderId="16" xfId="55" applyNumberFormat="1" applyFont="1" applyFill="1" applyBorder="1" applyAlignment="1">
      <alignment horizontal="center" vertical="center" wrapText="1"/>
      <protection/>
    </xf>
    <xf numFmtId="0" fontId="88" fillId="6" borderId="0" xfId="55" applyFont="1" applyFill="1" applyBorder="1" applyAlignment="1">
      <alignment horizontal="center" vertical="center" wrapText="1"/>
      <protection/>
    </xf>
    <xf numFmtId="0" fontId="88" fillId="6" borderId="16" xfId="55" applyFont="1" applyFill="1" applyBorder="1" applyAlignment="1">
      <alignment horizontal="center" vertical="center" wrapText="1"/>
      <protection/>
    </xf>
    <xf numFmtId="4" fontId="88" fillId="15" borderId="16" xfId="55" applyNumberFormat="1" applyFont="1" applyFill="1" applyBorder="1" applyAlignment="1">
      <alignment horizontal="center" vertical="center" wrapText="1"/>
      <protection/>
    </xf>
    <xf numFmtId="3" fontId="88" fillId="6" borderId="16" xfId="55" applyNumberFormat="1" applyFont="1" applyFill="1" applyBorder="1" applyAlignment="1">
      <alignment horizontal="center" vertical="center" wrapText="1"/>
      <protection/>
    </xf>
    <xf numFmtId="181" fontId="88" fillId="6" borderId="16" xfId="55" applyNumberFormat="1" applyFont="1" applyFill="1" applyBorder="1" applyAlignment="1">
      <alignment horizontal="center" vertical="center" wrapText="1"/>
      <protection/>
    </xf>
    <xf numFmtId="4" fontId="88" fillId="6" borderId="16" xfId="55" applyNumberFormat="1" applyFont="1" applyFill="1" applyBorder="1" applyAlignment="1">
      <alignment horizontal="center" vertical="center" wrapText="1"/>
      <protection/>
    </xf>
    <xf numFmtId="0" fontId="86" fillId="50" borderId="0" xfId="55" applyFont="1" applyFill="1" applyBorder="1" applyAlignment="1">
      <alignment horizontal="center" vertical="center" wrapText="1"/>
      <protection/>
    </xf>
    <xf numFmtId="0" fontId="86" fillId="50" borderId="16" xfId="55" applyFont="1" applyFill="1" applyBorder="1" applyAlignment="1">
      <alignment horizontal="center" vertical="center" wrapText="1"/>
      <protection/>
    </xf>
    <xf numFmtId="3" fontId="86" fillId="50" borderId="16" xfId="55" applyNumberFormat="1" applyFont="1" applyFill="1" applyBorder="1" applyAlignment="1">
      <alignment horizontal="center" vertical="center" wrapText="1"/>
      <protection/>
    </xf>
    <xf numFmtId="181" fontId="86" fillId="50" borderId="16" xfId="55" applyNumberFormat="1" applyFont="1" applyFill="1" applyBorder="1" applyAlignment="1">
      <alignment horizontal="center" vertical="center" wrapText="1"/>
      <protection/>
    </xf>
    <xf numFmtId="0" fontId="87" fillId="50" borderId="16" xfId="55" applyFont="1" applyFill="1" applyBorder="1" applyAlignment="1">
      <alignment horizontal="center" vertical="center" wrapText="1"/>
      <protection/>
    </xf>
    <xf numFmtId="4" fontId="86" fillId="50" borderId="16" xfId="55" applyNumberFormat="1" applyFont="1" applyFill="1" applyBorder="1" applyAlignment="1">
      <alignment horizontal="center" vertical="center" wrapText="1"/>
      <protection/>
    </xf>
    <xf numFmtId="0" fontId="86" fillId="18" borderId="0" xfId="55" applyFont="1" applyFill="1" applyBorder="1" applyAlignment="1">
      <alignment horizontal="center" vertical="center" wrapText="1"/>
      <protection/>
    </xf>
    <xf numFmtId="0" fontId="86" fillId="18" borderId="16" xfId="55" applyFont="1" applyFill="1" applyBorder="1" applyAlignment="1">
      <alignment horizontal="center" vertical="center" wrapText="1"/>
      <protection/>
    </xf>
    <xf numFmtId="3" fontId="86" fillId="18" borderId="16" xfId="55" applyNumberFormat="1" applyFont="1" applyFill="1" applyBorder="1" applyAlignment="1">
      <alignment horizontal="center" vertical="center" wrapText="1"/>
      <protection/>
    </xf>
    <xf numFmtId="181" fontId="86" fillId="18" borderId="16" xfId="55" applyNumberFormat="1" applyFont="1" applyFill="1" applyBorder="1" applyAlignment="1">
      <alignment horizontal="center" vertical="center" wrapText="1"/>
      <protection/>
    </xf>
    <xf numFmtId="0" fontId="87" fillId="18" borderId="16" xfId="55" applyFont="1" applyFill="1" applyBorder="1" applyAlignment="1">
      <alignment horizontal="center" vertical="center" wrapText="1"/>
      <protection/>
    </xf>
    <xf numFmtId="4" fontId="86" fillId="18" borderId="16" xfId="55" applyNumberFormat="1" applyFont="1" applyFill="1" applyBorder="1" applyAlignment="1">
      <alignment horizontal="center" vertical="center" wrapText="1"/>
      <protection/>
    </xf>
    <xf numFmtId="0" fontId="86" fillId="49" borderId="16" xfId="55" applyFont="1" applyFill="1" applyBorder="1" applyAlignment="1">
      <alignment horizontal="center" vertical="center" wrapText="1"/>
      <protection/>
    </xf>
    <xf numFmtId="3" fontId="86" fillId="49" borderId="16" xfId="55" applyNumberFormat="1" applyFont="1" applyFill="1" applyBorder="1" applyAlignment="1">
      <alignment horizontal="center" vertical="center" wrapText="1"/>
      <protection/>
    </xf>
    <xf numFmtId="181" fontId="86" fillId="49" borderId="16" xfId="55" applyNumberFormat="1" applyFont="1" applyFill="1" applyBorder="1" applyAlignment="1">
      <alignment horizontal="center" vertical="center" wrapText="1"/>
      <protection/>
    </xf>
    <xf numFmtId="0" fontId="87" fillId="49" borderId="16" xfId="55" applyFont="1" applyFill="1" applyBorder="1" applyAlignment="1">
      <alignment horizontal="center" vertical="center" wrapText="1"/>
      <protection/>
    </xf>
    <xf numFmtId="4" fontId="86" fillId="49" borderId="16" xfId="55" applyNumberFormat="1" applyFont="1" applyFill="1" applyBorder="1" applyAlignment="1">
      <alignment horizontal="center" vertical="center" wrapText="1"/>
      <protection/>
    </xf>
    <xf numFmtId="0" fontId="86" fillId="47" borderId="0" xfId="55" applyFont="1" applyFill="1" applyBorder="1" applyAlignment="1">
      <alignment horizontal="center" vertical="center" wrapText="1"/>
      <protection/>
    </xf>
    <xf numFmtId="0" fontId="86" fillId="47" borderId="16" xfId="55" applyFont="1" applyFill="1" applyBorder="1" applyAlignment="1">
      <alignment horizontal="center" vertical="center" wrapText="1"/>
      <protection/>
    </xf>
    <xf numFmtId="3" fontId="86" fillId="47" borderId="16" xfId="55" applyNumberFormat="1" applyFont="1" applyFill="1" applyBorder="1" applyAlignment="1">
      <alignment horizontal="center" vertical="center" wrapText="1"/>
      <protection/>
    </xf>
    <xf numFmtId="181" fontId="86" fillId="47" borderId="16" xfId="55" applyNumberFormat="1" applyFont="1" applyFill="1" applyBorder="1" applyAlignment="1">
      <alignment horizontal="center" vertical="center" wrapText="1"/>
      <protection/>
    </xf>
    <xf numFmtId="0" fontId="87" fillId="47" borderId="16" xfId="55" applyFont="1" applyFill="1" applyBorder="1" applyAlignment="1">
      <alignment horizontal="center" vertical="center" wrapText="1"/>
      <protection/>
    </xf>
    <xf numFmtId="4" fontId="86" fillId="47" borderId="16" xfId="55" applyNumberFormat="1" applyFont="1" applyFill="1" applyBorder="1" applyAlignment="1">
      <alignment horizontal="center" vertical="center" wrapText="1"/>
      <protection/>
    </xf>
    <xf numFmtId="0" fontId="86" fillId="10" borderId="0" xfId="55" applyFont="1" applyFill="1" applyBorder="1" applyAlignment="1">
      <alignment horizontal="center" vertical="center" wrapText="1"/>
      <protection/>
    </xf>
    <xf numFmtId="0" fontId="86" fillId="10" borderId="16" xfId="55" applyFont="1" applyFill="1" applyBorder="1" applyAlignment="1">
      <alignment horizontal="center" vertical="center" wrapText="1"/>
      <protection/>
    </xf>
    <xf numFmtId="3" fontId="86" fillId="10" borderId="16" xfId="55" applyNumberFormat="1" applyFont="1" applyFill="1" applyBorder="1" applyAlignment="1">
      <alignment horizontal="center" vertical="center" wrapText="1"/>
      <protection/>
    </xf>
    <xf numFmtId="181" fontId="86" fillId="10" borderId="16" xfId="55" applyNumberFormat="1" applyFont="1" applyFill="1" applyBorder="1" applyAlignment="1">
      <alignment horizontal="center" vertical="center" wrapText="1"/>
      <protection/>
    </xf>
    <xf numFmtId="0" fontId="87" fillId="10" borderId="16" xfId="55" applyFont="1" applyFill="1" applyBorder="1" applyAlignment="1">
      <alignment horizontal="center" vertical="center" wrapText="1"/>
      <protection/>
    </xf>
    <xf numFmtId="4" fontId="86" fillId="10" borderId="16" xfId="55" applyNumberFormat="1" applyFont="1" applyFill="1" applyBorder="1" applyAlignment="1">
      <alignment horizontal="center" vertical="center" wrapText="1"/>
      <protection/>
    </xf>
    <xf numFmtId="0" fontId="86" fillId="51" borderId="0" xfId="55" applyFont="1" applyFill="1" applyBorder="1" applyAlignment="1">
      <alignment horizontal="center" vertical="center" wrapText="1"/>
      <protection/>
    </xf>
    <xf numFmtId="0" fontId="86" fillId="52" borderId="0" xfId="55" applyFont="1" applyFill="1" applyBorder="1" applyAlignment="1">
      <alignment horizontal="center" vertical="center" wrapText="1"/>
      <protection/>
    </xf>
    <xf numFmtId="0" fontId="86" fillId="52" borderId="16" xfId="55" applyFont="1" applyFill="1" applyBorder="1" applyAlignment="1">
      <alignment horizontal="center" vertical="center" wrapText="1"/>
      <protection/>
    </xf>
    <xf numFmtId="0" fontId="86" fillId="52" borderId="24" xfId="55" applyFont="1" applyFill="1" applyBorder="1" applyAlignment="1">
      <alignment horizontal="center" vertical="center" wrapText="1"/>
      <protection/>
    </xf>
    <xf numFmtId="3" fontId="86" fillId="52" borderId="16" xfId="55" applyNumberFormat="1" applyFont="1" applyFill="1" applyBorder="1" applyAlignment="1">
      <alignment horizontal="center" vertical="center" wrapText="1"/>
      <protection/>
    </xf>
    <xf numFmtId="181" fontId="86" fillId="52" borderId="16" xfId="55" applyNumberFormat="1" applyFont="1" applyFill="1" applyBorder="1" applyAlignment="1">
      <alignment horizontal="center" vertical="center" wrapText="1"/>
      <protection/>
    </xf>
    <xf numFmtId="0" fontId="87" fillId="52" borderId="16" xfId="55" applyFont="1" applyFill="1" applyBorder="1" applyAlignment="1">
      <alignment horizontal="center" vertical="center" wrapText="1"/>
      <protection/>
    </xf>
    <xf numFmtId="4" fontId="86" fillId="52" borderId="16" xfId="55" applyNumberFormat="1" applyFont="1" applyFill="1" applyBorder="1" applyAlignment="1">
      <alignment horizontal="center" vertical="center" wrapText="1"/>
      <protection/>
    </xf>
    <xf numFmtId="0" fontId="85" fillId="49" borderId="0" xfId="55" applyFont="1" applyFill="1" applyBorder="1" applyAlignment="1">
      <alignment horizontal="center" vertical="center" wrapText="1"/>
      <protection/>
    </xf>
    <xf numFmtId="0" fontId="85" fillId="49" borderId="16" xfId="55" applyFont="1" applyFill="1" applyBorder="1" applyAlignment="1">
      <alignment horizontal="center" vertical="center" wrapText="1"/>
      <protection/>
    </xf>
    <xf numFmtId="4" fontId="85" fillId="49" borderId="16" xfId="55" applyNumberFormat="1" applyFont="1" applyFill="1" applyBorder="1" applyAlignment="1">
      <alignment horizontal="center" vertical="center" wrapText="1"/>
      <protection/>
    </xf>
    <xf numFmtId="0" fontId="85" fillId="49" borderId="16" xfId="55" applyNumberFormat="1" applyFont="1" applyFill="1" applyBorder="1" applyAlignment="1">
      <alignment horizontal="center" vertical="center" wrapText="1"/>
      <protection/>
    </xf>
    <xf numFmtId="0" fontId="86" fillId="49" borderId="16" xfId="55" applyFont="1" applyFill="1" applyBorder="1" applyAlignment="1">
      <alignment horizontal="center" vertical="center"/>
      <protection/>
    </xf>
    <xf numFmtId="2" fontId="86" fillId="49" borderId="16" xfId="53" applyNumberFormat="1" applyFont="1" applyFill="1" applyBorder="1" applyAlignment="1">
      <alignment horizontal="center" vertical="center" wrapText="1"/>
      <protection/>
    </xf>
    <xf numFmtId="4" fontId="86" fillId="49" borderId="16" xfId="53" applyNumberFormat="1" applyFont="1" applyFill="1" applyBorder="1" applyAlignment="1">
      <alignment horizontal="center" vertical="center" wrapText="1"/>
      <protection/>
    </xf>
    <xf numFmtId="4" fontId="86" fillId="0" borderId="16" xfId="55" applyNumberFormat="1" applyFont="1" applyFill="1" applyBorder="1" applyAlignment="1">
      <alignment horizontal="center" vertical="center" wrapText="1"/>
      <protection/>
    </xf>
    <xf numFmtId="3" fontId="85" fillId="49" borderId="16" xfId="55" applyNumberFormat="1" applyFont="1" applyFill="1" applyBorder="1" applyAlignment="1">
      <alignment horizontal="center" vertical="center" wrapText="1"/>
      <protection/>
    </xf>
    <xf numFmtId="181" fontId="85" fillId="49" borderId="16" xfId="55" applyNumberFormat="1" applyFont="1" applyFill="1" applyBorder="1" applyAlignment="1">
      <alignment horizontal="center" vertical="center" wrapText="1"/>
      <protection/>
    </xf>
    <xf numFmtId="4" fontId="86" fillId="15" borderId="0" xfId="55" applyNumberFormat="1" applyFont="1" applyFill="1" applyBorder="1" applyAlignment="1">
      <alignment horizontal="center" vertical="center" wrapText="1"/>
      <protection/>
    </xf>
    <xf numFmtId="3" fontId="85" fillId="49" borderId="0" xfId="55" applyNumberFormat="1" applyFont="1" applyFill="1" applyBorder="1" applyAlignment="1">
      <alignment horizontal="center" vertical="center" wrapText="1"/>
      <protection/>
    </xf>
    <xf numFmtId="181" fontId="85" fillId="49" borderId="0" xfId="55" applyNumberFormat="1" applyFont="1" applyFill="1" applyBorder="1" applyAlignment="1">
      <alignment horizontal="center" vertical="center" wrapText="1"/>
      <protection/>
    </xf>
    <xf numFmtId="4" fontId="85" fillId="49" borderId="0" xfId="55" applyNumberFormat="1" applyFont="1" applyFill="1" applyBorder="1" applyAlignment="1">
      <alignment horizontal="center" vertical="center" wrapText="1"/>
      <protection/>
    </xf>
    <xf numFmtId="0" fontId="86" fillId="15" borderId="0" xfId="55" applyFont="1" applyFill="1" applyBorder="1" applyAlignment="1">
      <alignment horizontal="center" vertical="center"/>
      <protection/>
    </xf>
    <xf numFmtId="4" fontId="86" fillId="15" borderId="0" xfId="55" applyNumberFormat="1" applyFont="1" applyFill="1" applyBorder="1" applyAlignment="1">
      <alignment horizontal="center" vertical="center"/>
      <protection/>
    </xf>
    <xf numFmtId="3" fontId="85" fillId="49" borderId="0" xfId="55" applyNumberFormat="1" applyFont="1" applyFill="1" applyBorder="1" applyAlignment="1">
      <alignment horizontal="center" vertical="center"/>
      <protection/>
    </xf>
    <xf numFmtId="4" fontId="85" fillId="49" borderId="0" xfId="55" applyNumberFormat="1" applyFont="1" applyFill="1" applyBorder="1" applyAlignment="1">
      <alignment horizontal="center" vertical="center"/>
      <protection/>
    </xf>
    <xf numFmtId="4" fontId="86" fillId="15" borderId="16" xfId="55" applyNumberFormat="1" applyFont="1" applyFill="1" applyBorder="1" applyAlignment="1">
      <alignment horizontal="center" vertical="center" wrapText="1"/>
      <protection/>
    </xf>
    <xf numFmtId="0" fontId="86" fillId="49" borderId="16" xfId="55" applyFont="1" applyFill="1" applyBorder="1" applyAlignment="1">
      <alignment horizontal="center" vertical="center" wrapText="1"/>
      <protection/>
    </xf>
    <xf numFmtId="0" fontId="86" fillId="47" borderId="16" xfId="55" applyFont="1" applyFill="1" applyBorder="1" applyAlignment="1">
      <alignment horizontal="center" vertical="center" wrapText="1"/>
      <protection/>
    </xf>
    <xf numFmtId="3" fontId="86" fillId="6" borderId="16" xfId="55" applyNumberFormat="1" applyFont="1" applyFill="1" applyBorder="1" applyAlignment="1">
      <alignment horizontal="center" vertical="center" wrapText="1"/>
      <protection/>
    </xf>
    <xf numFmtId="0" fontId="86" fillId="47" borderId="16" xfId="55" applyFont="1" applyFill="1" applyBorder="1" applyAlignment="1">
      <alignment horizontal="center" vertical="center" wrapText="1"/>
      <protection/>
    </xf>
    <xf numFmtId="0" fontId="86" fillId="47" borderId="16" xfId="55" applyFont="1" applyFill="1" applyBorder="1" applyAlignment="1">
      <alignment horizontal="center" vertical="center"/>
      <protection/>
    </xf>
    <xf numFmtId="0" fontId="89" fillId="0" borderId="46" xfId="0" applyFont="1" applyBorder="1" applyAlignment="1">
      <alignment horizontal="center" vertical="center" wrapText="1" readingOrder="1"/>
    </xf>
    <xf numFmtId="0" fontId="89" fillId="0" borderId="46" xfId="0" applyFont="1" applyBorder="1" applyAlignment="1">
      <alignment horizontal="center" vertical="center" wrapText="1"/>
    </xf>
    <xf numFmtId="3" fontId="89" fillId="0" borderId="46" xfId="0" applyNumberFormat="1" applyFont="1" applyBorder="1" applyAlignment="1">
      <alignment horizontal="center" vertical="center" wrapText="1" readingOrder="1"/>
    </xf>
    <xf numFmtId="185" fontId="89" fillId="0" borderId="46" xfId="0" applyNumberFormat="1" applyFont="1" applyBorder="1" applyAlignment="1">
      <alignment horizontal="center" vertical="center" wrapText="1" readingOrder="1"/>
    </xf>
    <xf numFmtId="0" fontId="35" fillId="0" borderId="0" xfId="0" applyFont="1" applyAlignment="1">
      <alignment/>
    </xf>
    <xf numFmtId="0" fontId="74" fillId="17" borderId="47" xfId="49" applyFill="1" applyBorder="1" applyAlignment="1" applyProtection="1">
      <alignment wrapText="1"/>
      <protection/>
    </xf>
    <xf numFmtId="0" fontId="90" fillId="17" borderId="47" xfId="0" applyFont="1" applyFill="1" applyBorder="1" applyAlignment="1">
      <alignment wrapText="1"/>
    </xf>
    <xf numFmtId="22" fontId="90" fillId="17" borderId="47" xfId="0" applyNumberFormat="1" applyFont="1" applyFill="1" applyBorder="1" applyAlignment="1">
      <alignment wrapText="1"/>
    </xf>
    <xf numFmtId="0" fontId="0" fillId="17" borderId="0" xfId="0" applyFill="1" applyAlignment="1">
      <alignment/>
    </xf>
    <xf numFmtId="0" fontId="74" fillId="11" borderId="47" xfId="49" applyFill="1" applyBorder="1" applyAlignment="1" applyProtection="1">
      <alignment wrapText="1"/>
      <protection/>
    </xf>
    <xf numFmtId="0" fontId="90" fillId="11" borderId="47" xfId="0" applyFont="1" applyFill="1" applyBorder="1" applyAlignment="1">
      <alignment wrapText="1"/>
    </xf>
    <xf numFmtId="22" fontId="90" fillId="11" borderId="47" xfId="0" applyNumberFormat="1" applyFont="1" applyFill="1" applyBorder="1" applyAlignment="1">
      <alignment wrapText="1"/>
    </xf>
    <xf numFmtId="0" fontId="0" fillId="11" borderId="0" xfId="0" applyFill="1" applyAlignment="1">
      <alignment/>
    </xf>
    <xf numFmtId="0" fontId="74" fillId="46" borderId="47" xfId="49" applyFill="1" applyBorder="1" applyAlignment="1" applyProtection="1">
      <alignment wrapText="1"/>
      <protection/>
    </xf>
    <xf numFmtId="0" fontId="90" fillId="46" borderId="47" xfId="0" applyFont="1" applyFill="1" applyBorder="1" applyAlignment="1">
      <alignment wrapText="1"/>
    </xf>
    <xf numFmtId="22" fontId="90" fillId="46" borderId="47" xfId="0" applyNumberFormat="1" applyFont="1" applyFill="1" applyBorder="1" applyAlignment="1">
      <alignment wrapText="1"/>
    </xf>
    <xf numFmtId="0" fontId="0" fillId="46" borderId="0" xfId="0" applyFill="1" applyAlignment="1">
      <alignment/>
    </xf>
    <xf numFmtId="0" fontId="74" fillId="48" borderId="47" xfId="49" applyFill="1" applyBorder="1" applyAlignment="1" applyProtection="1">
      <alignment wrapText="1"/>
      <protection/>
    </xf>
    <xf numFmtId="0" fontId="90" fillId="48" borderId="47" xfId="0" applyFont="1" applyFill="1" applyBorder="1" applyAlignment="1">
      <alignment wrapText="1"/>
    </xf>
    <xf numFmtId="22" fontId="90" fillId="48" borderId="47" xfId="0" applyNumberFormat="1" applyFont="1" applyFill="1" applyBorder="1" applyAlignment="1">
      <alignment wrapText="1"/>
    </xf>
    <xf numFmtId="4" fontId="86" fillId="48" borderId="16" xfId="55" applyNumberFormat="1" applyFont="1" applyFill="1" applyBorder="1" applyAlignment="1">
      <alignment horizontal="center" vertical="center" wrapText="1"/>
      <protection/>
    </xf>
    <xf numFmtId="0" fontId="0" fillId="48" borderId="0" xfId="0" applyFill="1" applyAlignment="1">
      <alignment/>
    </xf>
    <xf numFmtId="4" fontId="86" fillId="11" borderId="16" xfId="55" applyNumberFormat="1" applyFont="1" applyFill="1" applyBorder="1" applyAlignment="1">
      <alignment horizontal="center" vertical="center" wrapText="1"/>
      <protection/>
    </xf>
    <xf numFmtId="0" fontId="74" fillId="15" borderId="47" xfId="49" applyFill="1" applyBorder="1" applyAlignment="1" applyProtection="1">
      <alignment wrapText="1"/>
      <protection/>
    </xf>
    <xf numFmtId="0" fontId="90" fillId="15" borderId="47" xfId="0" applyFont="1" applyFill="1" applyBorder="1" applyAlignment="1">
      <alignment wrapText="1"/>
    </xf>
    <xf numFmtId="22" fontId="90" fillId="15" borderId="47" xfId="0" applyNumberFormat="1" applyFont="1" applyFill="1" applyBorder="1" applyAlignment="1">
      <alignment wrapText="1"/>
    </xf>
    <xf numFmtId="0" fontId="0" fillId="15" borderId="0" xfId="0" applyFill="1" applyAlignment="1">
      <alignment/>
    </xf>
    <xf numFmtId="0" fontId="74" fillId="19" borderId="47" xfId="49" applyFill="1" applyBorder="1" applyAlignment="1" applyProtection="1">
      <alignment wrapText="1"/>
      <protection/>
    </xf>
    <xf numFmtId="0" fontId="90" fillId="19" borderId="47" xfId="0" applyFont="1" applyFill="1" applyBorder="1" applyAlignment="1">
      <alignment wrapText="1"/>
    </xf>
    <xf numFmtId="22" fontId="90" fillId="19" borderId="47" xfId="0" applyNumberFormat="1" applyFont="1" applyFill="1" applyBorder="1" applyAlignment="1">
      <alignment wrapText="1"/>
    </xf>
    <xf numFmtId="185" fontId="89" fillId="19" borderId="46" xfId="0" applyNumberFormat="1" applyFont="1" applyFill="1" applyBorder="1" applyAlignment="1">
      <alignment horizontal="center" vertical="center" wrapText="1"/>
    </xf>
    <xf numFmtId="0" fontId="0" fillId="19" borderId="0" xfId="0" applyFill="1" applyAlignment="1">
      <alignment/>
    </xf>
    <xf numFmtId="185" fontId="89" fillId="17" borderId="46" xfId="0" applyNumberFormat="1" applyFont="1" applyFill="1" applyBorder="1" applyAlignment="1">
      <alignment horizontal="center" vertical="center" wrapText="1"/>
    </xf>
    <xf numFmtId="0" fontId="74" fillId="44" borderId="47" xfId="49" applyFill="1" applyBorder="1" applyAlignment="1" applyProtection="1">
      <alignment wrapText="1"/>
      <protection/>
    </xf>
    <xf numFmtId="0" fontId="90" fillId="44" borderId="47" xfId="0" applyFont="1" applyFill="1" applyBorder="1" applyAlignment="1">
      <alignment wrapText="1"/>
    </xf>
    <xf numFmtId="22" fontId="90" fillId="44" borderId="47" xfId="0" applyNumberFormat="1" applyFont="1" applyFill="1" applyBorder="1" applyAlignment="1">
      <alignment wrapText="1"/>
    </xf>
    <xf numFmtId="185" fontId="89" fillId="44" borderId="46" xfId="0" applyNumberFormat="1" applyFont="1" applyFill="1" applyBorder="1" applyAlignment="1">
      <alignment horizontal="center" vertical="center" wrapText="1"/>
    </xf>
    <xf numFmtId="0" fontId="0" fillId="44" borderId="0" xfId="0" applyFill="1" applyAlignment="1">
      <alignment/>
    </xf>
    <xf numFmtId="0" fontId="74" fillId="53" borderId="47" xfId="49" applyFill="1" applyBorder="1" applyAlignment="1" applyProtection="1">
      <alignment wrapText="1"/>
      <protection/>
    </xf>
    <xf numFmtId="0" fontId="90" fillId="53" borderId="47" xfId="0" applyFont="1" applyFill="1" applyBorder="1" applyAlignment="1">
      <alignment wrapText="1"/>
    </xf>
    <xf numFmtId="22" fontId="90" fillId="53" borderId="47" xfId="0" applyNumberFormat="1" applyFont="1" applyFill="1" applyBorder="1" applyAlignment="1">
      <alignment wrapText="1"/>
    </xf>
    <xf numFmtId="185" fontId="89" fillId="53" borderId="46" xfId="0" applyNumberFormat="1" applyFont="1" applyFill="1" applyBorder="1" applyAlignment="1">
      <alignment horizontal="center" vertical="center" wrapText="1"/>
    </xf>
    <xf numFmtId="0" fontId="0" fillId="53" borderId="0" xfId="0" applyFill="1" applyAlignment="1">
      <alignment/>
    </xf>
    <xf numFmtId="4" fontId="88" fillId="53" borderId="16" xfId="55" applyNumberFormat="1" applyFont="1" applyFill="1" applyBorder="1" applyAlignment="1">
      <alignment horizontal="center" vertical="center" wrapText="1"/>
      <protection/>
    </xf>
    <xf numFmtId="4" fontId="0" fillId="17" borderId="0" xfId="0" applyNumberFormat="1" applyFill="1" applyAlignment="1">
      <alignment/>
    </xf>
    <xf numFmtId="0" fontId="90" fillId="17" borderId="0" xfId="0" applyFont="1" applyFill="1" applyBorder="1" applyAlignment="1">
      <alignment wrapText="1"/>
    </xf>
    <xf numFmtId="0" fontId="2" fillId="51" borderId="22" xfId="55" applyFont="1" applyFill="1" applyBorder="1" applyAlignment="1">
      <alignment vertical="center" wrapText="1"/>
      <protection/>
    </xf>
    <xf numFmtId="0" fontId="86" fillId="51" borderId="16" xfId="55" applyFont="1" applyFill="1" applyBorder="1" applyAlignment="1">
      <alignment horizontal="center" vertical="center" wrapText="1"/>
      <protection/>
    </xf>
    <xf numFmtId="0" fontId="86" fillId="54" borderId="16" xfId="55" applyFont="1" applyFill="1" applyBorder="1" applyAlignment="1">
      <alignment horizontal="center" vertical="center" wrapText="1"/>
      <protection/>
    </xf>
    <xf numFmtId="0" fontId="88" fillId="54" borderId="16" xfId="55" applyFont="1" applyFill="1" applyBorder="1" applyAlignment="1">
      <alignment horizontal="center" vertical="center" wrapText="1"/>
      <protection/>
    </xf>
    <xf numFmtId="0" fontId="13" fillId="51" borderId="16" xfId="55" applyFont="1" applyFill="1" applyBorder="1" applyAlignment="1">
      <alignment horizontal="center" vertical="center" wrapText="1"/>
      <protection/>
    </xf>
    <xf numFmtId="0" fontId="31" fillId="51" borderId="16" xfId="55" applyFont="1" applyFill="1" applyBorder="1" applyAlignment="1">
      <alignment horizontal="center" vertical="center" wrapText="1"/>
      <protection/>
    </xf>
    <xf numFmtId="0" fontId="13" fillId="51" borderId="22" xfId="55" applyFont="1" applyFill="1" applyBorder="1" applyAlignment="1">
      <alignment horizontal="center" vertical="center" wrapText="1"/>
      <protection/>
    </xf>
    <xf numFmtId="182" fontId="5" fillId="51" borderId="15" xfId="55" applyNumberFormat="1" applyFont="1" applyFill="1" applyBorder="1" applyAlignment="1">
      <alignment vertical="center" wrapText="1"/>
      <protection/>
    </xf>
    <xf numFmtId="182" fontId="5" fillId="51" borderId="32" xfId="55" applyNumberFormat="1" applyFont="1" applyFill="1" applyBorder="1" applyAlignment="1">
      <alignment vertical="center" wrapText="1"/>
      <protection/>
    </xf>
    <xf numFmtId="4" fontId="32" fillId="51" borderId="16" xfId="55" applyNumberFormat="1" applyFont="1" applyFill="1" applyBorder="1" applyAlignment="1">
      <alignment horizontal="center" vertical="center" wrapText="1"/>
      <protection/>
    </xf>
    <xf numFmtId="4" fontId="5" fillId="51" borderId="22" xfId="55" applyNumberFormat="1" applyFont="1" applyFill="1" applyBorder="1" applyAlignment="1">
      <alignment vertical="center" wrapText="1"/>
      <protection/>
    </xf>
    <xf numFmtId="0" fontId="80" fillId="51" borderId="15" xfId="55" applyFont="1" applyFill="1" applyBorder="1" applyAlignment="1">
      <alignment vertical="center" wrapText="1"/>
      <protection/>
    </xf>
    <xf numFmtId="0" fontId="5" fillId="51" borderId="15" xfId="55" applyFont="1" applyFill="1" applyBorder="1" applyAlignment="1">
      <alignment vertical="center" wrapText="1"/>
      <protection/>
    </xf>
    <xf numFmtId="0" fontId="5" fillId="51" borderId="16" xfId="55" applyFont="1" applyFill="1" applyBorder="1" applyAlignment="1">
      <alignment vertical="center" wrapText="1"/>
      <protection/>
    </xf>
    <xf numFmtId="0" fontId="82" fillId="51" borderId="0" xfId="0" applyFont="1" applyFill="1" applyAlignment="1">
      <alignment vertical="center"/>
    </xf>
    <xf numFmtId="0" fontId="13" fillId="51" borderId="16" xfId="55" applyFont="1" applyFill="1" applyBorder="1" applyAlignment="1">
      <alignment vertical="center" wrapText="1"/>
      <protection/>
    </xf>
    <xf numFmtId="0" fontId="13" fillId="51" borderId="22" xfId="55" applyFont="1" applyFill="1" applyBorder="1" applyAlignment="1">
      <alignment vertical="center" wrapText="1"/>
      <protection/>
    </xf>
    <xf numFmtId="4" fontId="32" fillId="51" borderId="16" xfId="55" applyNumberFormat="1" applyFont="1" applyFill="1" applyBorder="1" applyAlignment="1">
      <alignment vertical="center" wrapText="1"/>
      <protection/>
    </xf>
    <xf numFmtId="0" fontId="86" fillId="49" borderId="16" xfId="55" applyFont="1" applyFill="1" applyBorder="1" applyAlignment="1">
      <alignment horizontal="center" vertical="center"/>
      <protection/>
    </xf>
    <xf numFmtId="4" fontId="86" fillId="44" borderId="16" xfId="55" applyNumberFormat="1" applyFont="1" applyFill="1" applyBorder="1" applyAlignment="1">
      <alignment horizontal="center" vertical="center" wrapText="1"/>
      <protection/>
    </xf>
    <xf numFmtId="0" fontId="86" fillId="44" borderId="16" xfId="55" applyFont="1" applyFill="1" applyBorder="1" applyAlignment="1">
      <alignment horizontal="center" vertical="center" wrapText="1"/>
      <protection/>
    </xf>
    <xf numFmtId="4" fontId="86" fillId="15" borderId="16" xfId="55" applyNumberFormat="1" applyFont="1" applyFill="1" applyBorder="1" applyAlignment="1">
      <alignment horizontal="center" vertical="center" wrapText="1"/>
      <protection/>
    </xf>
    <xf numFmtId="0" fontId="86" fillId="47" borderId="16" xfId="55" applyFont="1" applyFill="1" applyBorder="1" applyAlignment="1">
      <alignment horizontal="center" vertical="center" wrapText="1"/>
      <protection/>
    </xf>
    <xf numFmtId="3" fontId="86" fillId="47" borderId="16" xfId="55" applyNumberFormat="1" applyFont="1" applyFill="1" applyBorder="1" applyAlignment="1">
      <alignment horizontal="center" vertical="center" textRotation="90" wrapText="1"/>
      <protection/>
    </xf>
    <xf numFmtId="0" fontId="86" fillId="49" borderId="16" xfId="55" applyFont="1" applyFill="1" applyBorder="1" applyAlignment="1">
      <alignment horizontal="center" vertical="center" textRotation="90" wrapText="1"/>
      <protection/>
    </xf>
    <xf numFmtId="0" fontId="86" fillId="47" borderId="16" xfId="55" applyFont="1" applyFill="1" applyBorder="1" applyAlignment="1">
      <alignment horizontal="center" vertical="center"/>
      <protection/>
    </xf>
    <xf numFmtId="0" fontId="20" fillId="51" borderId="16" xfId="55" applyFont="1" applyFill="1" applyBorder="1" applyAlignment="1">
      <alignment horizontal="center" vertical="center" wrapText="1"/>
      <protection/>
    </xf>
    <xf numFmtId="0" fontId="81" fillId="51" borderId="0" xfId="0" applyFont="1" applyFill="1" applyAlignment="1">
      <alignment horizontal="center" vertical="center" wrapText="1"/>
    </xf>
    <xf numFmtId="0" fontId="20" fillId="51" borderId="22" xfId="55" applyFont="1" applyFill="1" applyBorder="1" applyAlignment="1">
      <alignment horizontal="center" vertical="center" wrapText="1"/>
      <protection/>
    </xf>
    <xf numFmtId="0" fontId="19" fillId="38" borderId="15" xfId="55" applyFont="1" applyFill="1" applyBorder="1" applyAlignment="1">
      <alignment vertical="center" wrapText="1"/>
      <protection/>
    </xf>
    <xf numFmtId="0" fontId="19" fillId="38" borderId="22" xfId="55" applyFont="1" applyFill="1" applyBorder="1" applyAlignment="1">
      <alignment vertical="center" wrapText="1"/>
      <protection/>
    </xf>
    <xf numFmtId="2" fontId="19" fillId="38" borderId="15" xfId="55" applyNumberFormat="1" applyFont="1" applyFill="1" applyBorder="1" applyAlignment="1">
      <alignment vertical="center" textRotation="90" wrapText="1"/>
      <protection/>
    </xf>
    <xf numFmtId="2" fontId="19" fillId="38" borderId="12" xfId="55" applyNumberFormat="1" applyFont="1" applyFill="1" applyBorder="1" applyAlignment="1">
      <alignment vertical="center" textRotation="90" wrapText="1"/>
      <protection/>
    </xf>
    <xf numFmtId="0" fontId="11" fillId="40" borderId="48" xfId="54" applyFont="1" applyFill="1" applyBorder="1" applyAlignment="1">
      <alignment horizontal="center" vertical="center"/>
      <protection/>
    </xf>
    <xf numFmtId="0" fontId="11" fillId="40" borderId="34" xfId="54" applyFont="1" applyFill="1" applyBorder="1" applyAlignment="1">
      <alignment horizontal="center" vertical="center"/>
      <protection/>
    </xf>
    <xf numFmtId="0" fontId="11" fillId="40" borderId="49" xfId="54" applyFont="1" applyFill="1" applyBorder="1" applyAlignment="1">
      <alignment horizontal="center" vertical="center"/>
      <protection/>
    </xf>
    <xf numFmtId="3" fontId="26" fillId="40" borderId="50" xfId="0" applyNumberFormat="1" applyFont="1" applyFill="1" applyBorder="1" applyAlignment="1">
      <alignment horizontal="center" vertical="center" wrapText="1"/>
    </xf>
    <xf numFmtId="3" fontId="26" fillId="40" borderId="30" xfId="0" applyNumberFormat="1" applyFont="1" applyFill="1" applyBorder="1" applyAlignment="1">
      <alignment horizontal="center" vertical="center" wrapText="1"/>
    </xf>
    <xf numFmtId="3" fontId="26" fillId="40" borderId="51" xfId="0" applyNumberFormat="1" applyFont="1" applyFill="1" applyBorder="1" applyAlignment="1">
      <alignment horizontal="center" vertical="center" wrapText="1"/>
    </xf>
    <xf numFmtId="3" fontId="26" fillId="40" borderId="33" xfId="0" applyNumberFormat="1" applyFont="1" applyFill="1" applyBorder="1" applyAlignment="1">
      <alignment horizontal="center" vertical="center" wrapText="1"/>
    </xf>
    <xf numFmtId="0" fontId="19" fillId="38" borderId="13" xfId="55" applyFont="1" applyFill="1" applyBorder="1" applyAlignment="1">
      <alignment vertical="center" wrapText="1"/>
      <protection/>
    </xf>
    <xf numFmtId="0" fontId="19" fillId="38" borderId="21" xfId="55" applyFont="1" applyFill="1" applyBorder="1" applyAlignment="1">
      <alignment vertical="center" wrapText="1"/>
      <protection/>
    </xf>
    <xf numFmtId="3" fontId="8" fillId="40" borderId="52" xfId="54" applyNumberFormat="1" applyFont="1" applyFill="1" applyBorder="1" applyAlignment="1">
      <alignment vertical="center"/>
      <protection/>
    </xf>
    <xf numFmtId="3" fontId="8" fillId="40" borderId="31" xfId="54" applyNumberFormat="1" applyFont="1" applyFill="1" applyBorder="1" applyAlignment="1">
      <alignment vertical="center"/>
      <protection/>
    </xf>
    <xf numFmtId="3" fontId="8" fillId="40" borderId="53" xfId="54" applyNumberFormat="1" applyFont="1" applyFill="1" applyBorder="1" applyAlignment="1">
      <alignment vertical="center"/>
      <protection/>
    </xf>
    <xf numFmtId="3" fontId="8" fillId="40" borderId="32" xfId="54" applyNumberFormat="1" applyFont="1" applyFill="1" applyBorder="1" applyAlignment="1">
      <alignment vertical="center"/>
      <protection/>
    </xf>
    <xf numFmtId="3" fontId="8" fillId="33" borderId="54" xfId="54" applyNumberFormat="1" applyFont="1" applyFill="1" applyBorder="1" applyAlignment="1">
      <alignment horizontal="center" vertical="center"/>
      <protection/>
    </xf>
    <xf numFmtId="3" fontId="8" fillId="33" borderId="10" xfId="54" applyNumberFormat="1" applyFont="1" applyFill="1" applyBorder="1" applyAlignment="1">
      <alignment horizontal="center" vertical="center"/>
      <protection/>
    </xf>
    <xf numFmtId="3" fontId="8" fillId="33" borderId="55" xfId="54" applyNumberFormat="1" applyFont="1" applyFill="1" applyBorder="1" applyAlignment="1">
      <alignment horizontal="center" vertical="center"/>
      <protection/>
    </xf>
    <xf numFmtId="3" fontId="12" fillId="40" borderId="48" xfId="56" applyNumberFormat="1" applyFont="1" applyFill="1" applyBorder="1" applyAlignment="1">
      <alignment horizontal="center" vertical="center"/>
      <protection/>
    </xf>
    <xf numFmtId="3" fontId="12" fillId="40" borderId="55" xfId="56" applyNumberFormat="1" applyFont="1" applyFill="1" applyBorder="1" applyAlignment="1">
      <alignment horizontal="center" vertical="center"/>
      <protection/>
    </xf>
    <xf numFmtId="3" fontId="12" fillId="40" borderId="34" xfId="56" applyNumberFormat="1" applyFont="1" applyFill="1" applyBorder="1" applyAlignment="1">
      <alignment horizontal="center" vertical="center"/>
      <protection/>
    </xf>
    <xf numFmtId="3" fontId="12" fillId="40" borderId="56" xfId="56" applyNumberFormat="1" applyFont="1" applyFill="1" applyBorder="1" applyAlignment="1">
      <alignment horizontal="center" vertical="center"/>
      <protection/>
    </xf>
    <xf numFmtId="3" fontId="12" fillId="40" borderId="49" xfId="56" applyNumberFormat="1" applyFont="1" applyFill="1" applyBorder="1" applyAlignment="1">
      <alignment horizontal="center" vertical="center"/>
      <protection/>
    </xf>
    <xf numFmtId="3" fontId="12" fillId="40" borderId="57" xfId="56" applyNumberFormat="1" applyFont="1" applyFill="1" applyBorder="1" applyAlignment="1">
      <alignment horizontal="center" vertical="center"/>
      <protection/>
    </xf>
    <xf numFmtId="3" fontId="9" fillId="33" borderId="53" xfId="54" applyNumberFormat="1" applyFont="1" applyFill="1" applyBorder="1" applyAlignment="1">
      <alignment horizontal="center" vertical="center" wrapText="1"/>
      <protection/>
    </xf>
    <xf numFmtId="3" fontId="9" fillId="33" borderId="32" xfId="54" applyNumberFormat="1" applyFont="1" applyFill="1" applyBorder="1" applyAlignment="1">
      <alignment horizontal="center" vertical="center" wrapText="1"/>
      <protection/>
    </xf>
    <xf numFmtId="3" fontId="9" fillId="33" borderId="22" xfId="54" applyNumberFormat="1" applyFont="1" applyFill="1" applyBorder="1" applyAlignment="1">
      <alignment horizontal="center" vertical="center" wrapText="1"/>
      <protection/>
    </xf>
    <xf numFmtId="3" fontId="9" fillId="33" borderId="20" xfId="54" applyNumberFormat="1" applyFont="1" applyFill="1" applyBorder="1" applyAlignment="1">
      <alignment horizontal="center" vertical="center" wrapText="1"/>
      <protection/>
    </xf>
    <xf numFmtId="3" fontId="9" fillId="40" borderId="15" xfId="54" applyNumberFormat="1" applyFont="1" applyFill="1" applyBorder="1" applyAlignment="1">
      <alignment horizontal="center" vertical="center" wrapText="1"/>
      <protection/>
    </xf>
    <xf numFmtId="3" fontId="9" fillId="40" borderId="16" xfId="54" applyNumberFormat="1" applyFont="1" applyFill="1" applyBorder="1" applyAlignment="1">
      <alignment horizontal="center" vertical="center" wrapText="1"/>
      <protection/>
    </xf>
    <xf numFmtId="3" fontId="8" fillId="36" borderId="13" xfId="54" applyNumberFormat="1" applyFont="1" applyFill="1" applyBorder="1" applyAlignment="1">
      <alignment horizontal="center" vertical="center"/>
      <protection/>
    </xf>
    <xf numFmtId="3" fontId="8" fillId="36" borderId="14" xfId="54" applyNumberFormat="1" applyFont="1" applyFill="1" applyBorder="1" applyAlignment="1">
      <alignment horizontal="center" vertical="center"/>
      <protection/>
    </xf>
    <xf numFmtId="3" fontId="8" fillId="36" borderId="21" xfId="54" applyNumberFormat="1" applyFont="1" applyFill="1" applyBorder="1" applyAlignment="1">
      <alignment horizontal="center" vertical="center"/>
      <protection/>
    </xf>
    <xf numFmtId="3" fontId="9" fillId="37" borderId="53" xfId="54" applyNumberFormat="1" applyFont="1" applyFill="1" applyBorder="1" applyAlignment="1">
      <alignment horizontal="left" vertical="center"/>
      <protection/>
    </xf>
    <xf numFmtId="3" fontId="9" fillId="37" borderId="32" xfId="54" applyNumberFormat="1" applyFont="1" applyFill="1" applyBorder="1" applyAlignment="1">
      <alignment horizontal="left" vertical="center"/>
      <protection/>
    </xf>
    <xf numFmtId="3" fontId="9" fillId="37" borderId="58" xfId="54" applyNumberFormat="1" applyFont="1" applyFill="1" applyBorder="1" applyAlignment="1">
      <alignment horizontal="left" vertical="center"/>
      <protection/>
    </xf>
    <xf numFmtId="3" fontId="9" fillId="37" borderId="59" xfId="54" applyNumberFormat="1" applyFont="1" applyFill="1" applyBorder="1" applyAlignment="1">
      <alignment horizontal="left" vertical="center"/>
      <protection/>
    </xf>
    <xf numFmtId="3" fontId="4" fillId="33" borderId="13" xfId="56" applyNumberFormat="1" applyFont="1" applyFill="1" applyBorder="1" applyAlignment="1">
      <alignment horizontal="center" vertical="center"/>
      <protection/>
    </xf>
    <xf numFmtId="3" fontId="4" fillId="33" borderId="14" xfId="56" applyNumberFormat="1" applyFont="1" applyFill="1" applyBorder="1" applyAlignment="1">
      <alignment horizontal="center" vertical="center"/>
      <protection/>
    </xf>
    <xf numFmtId="3" fontId="4" fillId="33" borderId="21" xfId="56" applyNumberFormat="1" applyFont="1" applyFill="1" applyBorder="1" applyAlignment="1">
      <alignment horizontal="center" vertical="center"/>
      <protection/>
    </xf>
    <xf numFmtId="0" fontId="3" fillId="0" borderId="41" xfId="54" applyFont="1" applyBorder="1" applyAlignment="1">
      <alignment horizontal="center"/>
      <protection/>
    </xf>
    <xf numFmtId="0" fontId="3" fillId="0" borderId="42" xfId="54" applyFont="1" applyBorder="1" applyAlignment="1">
      <alignment horizontal="center"/>
      <protection/>
    </xf>
    <xf numFmtId="0" fontId="3" fillId="0" borderId="43" xfId="54" applyFont="1" applyBorder="1" applyAlignment="1">
      <alignment horizontal="center"/>
      <protection/>
    </xf>
    <xf numFmtId="3" fontId="9" fillId="40" borderId="16" xfId="54" applyNumberFormat="1" applyFont="1" applyFill="1" applyBorder="1" applyAlignment="1">
      <alignment horizontal="center" vertical="center" wrapText="1" shrinkToFit="1"/>
      <protection/>
    </xf>
    <xf numFmtId="3" fontId="9" fillId="40" borderId="11" xfId="54" applyNumberFormat="1" applyFont="1" applyFill="1" applyBorder="1" applyAlignment="1">
      <alignment horizontal="center" vertical="center" wrapText="1" shrinkToFit="1"/>
      <protection/>
    </xf>
    <xf numFmtId="3" fontId="9" fillId="40" borderId="16" xfId="54" applyNumberFormat="1" applyFont="1" applyFill="1" applyBorder="1" applyAlignment="1">
      <alignment horizontal="center" vertical="center"/>
      <protection/>
    </xf>
    <xf numFmtId="3" fontId="9" fillId="40" borderId="22" xfId="54" applyNumberFormat="1" applyFont="1" applyFill="1" applyBorder="1" applyAlignment="1">
      <alignment horizontal="center" vertical="center" wrapText="1" shrinkToFit="1"/>
      <protection/>
    </xf>
    <xf numFmtId="3" fontId="9" fillId="40" borderId="20" xfId="54" applyNumberFormat="1" applyFont="1" applyFill="1" applyBorder="1" applyAlignment="1">
      <alignment horizontal="center" vertical="center" wrapText="1" shrinkToFit="1"/>
      <protection/>
    </xf>
    <xf numFmtId="0" fontId="5" fillId="0" borderId="38" xfId="54" applyFont="1" applyBorder="1" applyAlignment="1">
      <alignment horizontal="center"/>
      <protection/>
    </xf>
    <xf numFmtId="0" fontId="2" fillId="0" borderId="60" xfId="54" applyBorder="1" applyAlignment="1">
      <alignment horizontal="center"/>
      <protection/>
    </xf>
    <xf numFmtId="0" fontId="2" fillId="0" borderId="32" xfId="54" applyBorder="1" applyAlignment="1">
      <alignment horizontal="center"/>
      <protection/>
    </xf>
    <xf numFmtId="3" fontId="9" fillId="33" borderId="16" xfId="54" applyNumberFormat="1" applyFont="1" applyFill="1" applyBorder="1" applyAlignment="1">
      <alignment horizontal="center" vertical="center"/>
      <protection/>
    </xf>
    <xf numFmtId="3" fontId="9" fillId="33" borderId="16" xfId="54" applyNumberFormat="1" applyFont="1" applyFill="1" applyBorder="1" applyAlignment="1">
      <alignment horizontal="center" vertical="center" wrapText="1"/>
      <protection/>
    </xf>
    <xf numFmtId="3" fontId="9" fillId="33" borderId="11" xfId="54" applyNumberFormat="1" applyFont="1" applyFill="1" applyBorder="1" applyAlignment="1">
      <alignment horizontal="center" vertical="center" wrapText="1"/>
      <protection/>
    </xf>
    <xf numFmtId="3" fontId="8" fillId="40" borderId="53" xfId="54" applyNumberFormat="1" applyFont="1" applyFill="1" applyBorder="1" applyAlignment="1">
      <alignment horizontal="left" vertical="center"/>
      <protection/>
    </xf>
    <xf numFmtId="3" fontId="8" fillId="40" borderId="61" xfId="54" applyNumberFormat="1" applyFont="1" applyFill="1" applyBorder="1" applyAlignment="1">
      <alignment horizontal="left" vertical="center"/>
      <protection/>
    </xf>
    <xf numFmtId="3" fontId="8" fillId="40" borderId="50" xfId="54" applyNumberFormat="1" applyFont="1" applyFill="1" applyBorder="1" applyAlignment="1">
      <alignment horizontal="left" vertical="center"/>
      <protection/>
    </xf>
    <xf numFmtId="3" fontId="8" fillId="40" borderId="62" xfId="54" applyNumberFormat="1" applyFont="1" applyFill="1" applyBorder="1" applyAlignment="1">
      <alignment horizontal="left" vertical="center"/>
      <protection/>
    </xf>
    <xf numFmtId="3" fontId="4" fillId="40" borderId="13" xfId="56" applyNumberFormat="1" applyFont="1" applyFill="1" applyBorder="1" applyAlignment="1">
      <alignment horizontal="center" vertical="center"/>
      <protection/>
    </xf>
    <xf numFmtId="3" fontId="4" fillId="40" borderId="14" xfId="56" applyNumberFormat="1" applyFont="1" applyFill="1" applyBorder="1" applyAlignment="1">
      <alignment horizontal="center" vertical="center"/>
      <protection/>
    </xf>
    <xf numFmtId="3" fontId="4" fillId="40" borderId="21" xfId="56" applyNumberFormat="1" applyFont="1" applyFill="1" applyBorder="1" applyAlignment="1">
      <alignment horizontal="center" vertical="center"/>
      <protection/>
    </xf>
    <xf numFmtId="3" fontId="4" fillId="44" borderId="13" xfId="56" applyNumberFormat="1" applyFont="1" applyFill="1" applyBorder="1" applyAlignment="1">
      <alignment horizontal="center" vertical="center"/>
      <protection/>
    </xf>
    <xf numFmtId="3" fontId="4" fillId="44" borderId="14" xfId="56" applyNumberFormat="1" applyFont="1" applyFill="1" applyBorder="1" applyAlignment="1">
      <alignment horizontal="center" vertical="center"/>
      <protection/>
    </xf>
    <xf numFmtId="3" fontId="4" fillId="44" borderId="15" xfId="56" applyNumberFormat="1" applyFont="1" applyFill="1" applyBorder="1" applyAlignment="1">
      <alignment horizontal="center" vertical="center"/>
      <protection/>
    </xf>
    <xf numFmtId="3" fontId="4" fillId="44" borderId="16" xfId="56" applyNumberFormat="1" applyFont="1" applyFill="1" applyBorder="1" applyAlignment="1">
      <alignment horizontal="center" vertical="center"/>
      <protection/>
    </xf>
    <xf numFmtId="3" fontId="5" fillId="48" borderId="14" xfId="54" applyNumberFormat="1" applyFont="1" applyFill="1" applyBorder="1" applyAlignment="1">
      <alignment horizontal="center" vertical="center" wrapText="1"/>
      <protection/>
    </xf>
    <xf numFmtId="3" fontId="5" fillId="33" borderId="16" xfId="54" applyNumberFormat="1" applyFont="1" applyFill="1" applyBorder="1" applyAlignment="1">
      <alignment horizontal="center" vertical="center" wrapText="1"/>
      <protection/>
    </xf>
    <xf numFmtId="3" fontId="5" fillId="33" borderId="53" xfId="54" applyNumberFormat="1" applyFont="1" applyFill="1" applyBorder="1" applyAlignment="1">
      <alignment horizontal="left" vertical="center" wrapText="1"/>
      <protection/>
    </xf>
    <xf numFmtId="3" fontId="5" fillId="33" borderId="61" xfId="54" applyNumberFormat="1" applyFont="1" applyFill="1" applyBorder="1" applyAlignment="1">
      <alignment horizontal="left" vertical="center" wrapText="1"/>
      <protection/>
    </xf>
    <xf numFmtId="3" fontId="5" fillId="33" borderId="51" xfId="54" applyNumberFormat="1" applyFont="1" applyFill="1" applyBorder="1" applyAlignment="1">
      <alignment horizontal="left" vertical="center" wrapText="1"/>
      <protection/>
    </xf>
    <xf numFmtId="3" fontId="5" fillId="33" borderId="63" xfId="54" applyNumberFormat="1" applyFont="1" applyFill="1" applyBorder="1" applyAlignment="1">
      <alignment horizontal="left" vertical="center" wrapText="1"/>
      <protection/>
    </xf>
    <xf numFmtId="3" fontId="4" fillId="37" borderId="41" xfId="56" applyNumberFormat="1" applyFont="1" applyFill="1" applyBorder="1" applyAlignment="1">
      <alignment horizontal="center" vertical="center"/>
      <protection/>
    </xf>
    <xf numFmtId="3" fontId="4" fillId="37" borderId="64" xfId="56" applyNumberFormat="1" applyFont="1" applyFill="1" applyBorder="1" applyAlignment="1">
      <alignment horizontal="center" vertical="center"/>
      <protection/>
    </xf>
    <xf numFmtId="3" fontId="8" fillId="40" borderId="51" xfId="54" applyNumberFormat="1" applyFont="1" applyFill="1" applyBorder="1" applyAlignment="1">
      <alignment vertical="center"/>
      <protection/>
    </xf>
    <xf numFmtId="3" fontId="8" fillId="40" borderId="33" xfId="54" applyNumberFormat="1" applyFont="1" applyFill="1" applyBorder="1" applyAlignment="1">
      <alignment vertical="center"/>
      <protection/>
    </xf>
    <xf numFmtId="1" fontId="12" fillId="40" borderId="48" xfId="56" applyNumberFormat="1" applyFont="1" applyFill="1" applyBorder="1" applyAlignment="1">
      <alignment horizontal="center" vertical="center"/>
      <protection/>
    </xf>
    <xf numFmtId="1" fontId="12" fillId="40" borderId="34" xfId="56" applyNumberFormat="1" applyFont="1" applyFill="1" applyBorder="1" applyAlignment="1">
      <alignment horizontal="center" vertical="center"/>
      <protection/>
    </xf>
    <xf numFmtId="1" fontId="12" fillId="40" borderId="49" xfId="56" applyNumberFormat="1" applyFont="1" applyFill="1" applyBorder="1" applyAlignment="1">
      <alignment horizontal="center" vertical="center"/>
      <protection/>
    </xf>
    <xf numFmtId="0" fontId="11" fillId="40" borderId="65" xfId="54" applyFont="1" applyFill="1" applyBorder="1" applyAlignment="1">
      <alignment horizontal="center" vertical="center"/>
      <protection/>
    </xf>
    <xf numFmtId="0" fontId="11" fillId="40" borderId="66" xfId="54" applyFont="1" applyFill="1" applyBorder="1" applyAlignment="1">
      <alignment horizontal="center" vertical="center"/>
      <protection/>
    </xf>
    <xf numFmtId="0" fontId="11" fillId="40" borderId="67" xfId="54" applyFont="1" applyFill="1" applyBorder="1" applyAlignment="1">
      <alignment horizontal="center" vertical="center"/>
      <protection/>
    </xf>
    <xf numFmtId="3" fontId="8" fillId="40" borderId="51" xfId="54" applyNumberFormat="1" applyFont="1" applyFill="1" applyBorder="1" applyAlignment="1">
      <alignment horizontal="left" vertical="center"/>
      <protection/>
    </xf>
    <xf numFmtId="3" fontId="8" fillId="40" borderId="68" xfId="54" applyNumberFormat="1" applyFont="1" applyFill="1" applyBorder="1" applyAlignment="1">
      <alignment horizontal="left" vertical="center"/>
      <protection/>
    </xf>
    <xf numFmtId="3" fontId="5" fillId="33" borderId="50" xfId="54" applyNumberFormat="1" applyFont="1" applyFill="1" applyBorder="1" applyAlignment="1">
      <alignment horizontal="left" vertical="center" wrapText="1"/>
      <protection/>
    </xf>
    <xf numFmtId="3" fontId="5" fillId="33" borderId="62" xfId="54" applyNumberFormat="1" applyFont="1" applyFill="1" applyBorder="1" applyAlignment="1">
      <alignment horizontal="left" vertical="center" wrapText="1"/>
      <protection/>
    </xf>
    <xf numFmtId="3" fontId="4" fillId="33" borderId="48" xfId="56" applyNumberFormat="1" applyFont="1" applyFill="1" applyBorder="1" applyAlignment="1">
      <alignment horizontal="center" vertical="center"/>
      <protection/>
    </xf>
    <xf numFmtId="3" fontId="4" fillId="33" borderId="55" xfId="56" applyNumberFormat="1" applyFont="1" applyFill="1" applyBorder="1" applyAlignment="1">
      <alignment horizontal="center" vertical="center"/>
      <protection/>
    </xf>
    <xf numFmtId="3" fontId="4" fillId="33" borderId="34" xfId="56" applyNumberFormat="1" applyFont="1" applyFill="1" applyBorder="1" applyAlignment="1">
      <alignment horizontal="center" vertical="center"/>
      <protection/>
    </xf>
    <xf numFmtId="3" fontId="4" fillId="33" borderId="56" xfId="56" applyNumberFormat="1" applyFont="1" applyFill="1" applyBorder="1" applyAlignment="1">
      <alignment horizontal="center" vertical="center"/>
      <protection/>
    </xf>
    <xf numFmtId="3" fontId="4" fillId="33" borderId="49" xfId="56" applyNumberFormat="1" applyFont="1" applyFill="1" applyBorder="1" applyAlignment="1">
      <alignment horizontal="center" vertical="center"/>
      <protection/>
    </xf>
    <xf numFmtId="3" fontId="4" fillId="33" borderId="57" xfId="56" applyNumberFormat="1" applyFont="1" applyFill="1" applyBorder="1" applyAlignment="1">
      <alignment horizontal="center" vertical="center"/>
      <protection/>
    </xf>
    <xf numFmtId="0" fontId="9" fillId="44" borderId="16" xfId="54" applyNumberFormat="1" applyFont="1" applyFill="1" applyBorder="1" applyAlignment="1">
      <alignment horizontal="center" vertical="center" wrapText="1"/>
      <protection/>
    </xf>
    <xf numFmtId="1" fontId="10" fillId="0" borderId="41" xfId="56" applyNumberFormat="1" applyFont="1" applyBorder="1" applyAlignment="1">
      <alignment horizontal="center" vertical="center"/>
      <protection/>
    </xf>
    <xf numFmtId="1" fontId="10" fillId="0" borderId="42" xfId="56" applyNumberFormat="1" applyFont="1" applyBorder="1" applyAlignment="1">
      <alignment horizontal="center" vertical="center"/>
      <protection/>
    </xf>
    <xf numFmtId="1" fontId="10" fillId="0" borderId="43" xfId="56" applyNumberFormat="1" applyFont="1" applyBorder="1" applyAlignment="1">
      <alignment horizontal="center" vertical="center"/>
      <protection/>
    </xf>
    <xf numFmtId="0" fontId="8" fillId="37" borderId="66" xfId="54" applyFont="1" applyFill="1" applyBorder="1" applyAlignment="1">
      <alignment horizontal="center" vertical="center"/>
      <protection/>
    </xf>
    <xf numFmtId="1" fontId="4" fillId="33" borderId="65" xfId="56" applyNumberFormat="1" applyFont="1" applyFill="1" applyBorder="1" applyAlignment="1">
      <alignment horizontal="center" vertical="center"/>
      <protection/>
    </xf>
    <xf numFmtId="1" fontId="4" fillId="33" borderId="66" xfId="56" applyNumberFormat="1" applyFont="1" applyFill="1" applyBorder="1" applyAlignment="1">
      <alignment horizontal="center" vertical="center"/>
      <protection/>
    </xf>
    <xf numFmtId="1" fontId="4" fillId="33" borderId="67" xfId="56" applyNumberFormat="1" applyFont="1" applyFill="1" applyBorder="1" applyAlignment="1">
      <alignment horizontal="center" vertical="center"/>
      <protection/>
    </xf>
    <xf numFmtId="3" fontId="5" fillId="33" borderId="53" xfId="54" applyNumberFormat="1" applyFont="1" applyFill="1" applyBorder="1" applyAlignment="1">
      <alignment horizontal="left" vertical="center"/>
      <protection/>
    </xf>
    <xf numFmtId="3" fontId="5" fillId="33" borderId="61" xfId="54" applyNumberFormat="1" applyFont="1" applyFill="1" applyBorder="1" applyAlignment="1">
      <alignment horizontal="left" vertical="center"/>
      <protection/>
    </xf>
    <xf numFmtId="0" fontId="4" fillId="44" borderId="13" xfId="56" applyNumberFormat="1" applyFont="1" applyFill="1" applyBorder="1" applyAlignment="1">
      <alignment horizontal="center" vertical="center" wrapText="1"/>
      <protection/>
    </xf>
    <xf numFmtId="0" fontId="4" fillId="44" borderId="14" xfId="56" applyNumberFormat="1" applyFont="1" applyFill="1" applyBorder="1" applyAlignment="1">
      <alignment horizontal="center" vertical="center" wrapText="1"/>
      <protection/>
    </xf>
    <xf numFmtId="0" fontId="4" fillId="44" borderId="15" xfId="56" applyNumberFormat="1" applyFont="1" applyFill="1" applyBorder="1" applyAlignment="1">
      <alignment horizontal="center" vertical="center" wrapText="1"/>
      <protection/>
    </xf>
    <xf numFmtId="0" fontId="4" fillId="44" borderId="16" xfId="56" applyNumberFormat="1" applyFont="1" applyFill="1" applyBorder="1" applyAlignment="1">
      <alignment horizontal="center" vertical="center" wrapText="1"/>
      <protection/>
    </xf>
    <xf numFmtId="3" fontId="9" fillId="37" borderId="50" xfId="54" applyNumberFormat="1" applyFont="1" applyFill="1" applyBorder="1" applyAlignment="1">
      <alignment horizontal="left" vertical="center"/>
      <protection/>
    </xf>
    <xf numFmtId="3" fontId="9" fillId="37" borderId="30" xfId="54" applyNumberFormat="1" applyFont="1" applyFill="1" applyBorder="1" applyAlignment="1">
      <alignment horizontal="left" vertical="center"/>
      <protection/>
    </xf>
    <xf numFmtId="0" fontId="9" fillId="44" borderId="14" xfId="54" applyNumberFormat="1" applyFont="1" applyFill="1" applyBorder="1" applyAlignment="1">
      <alignment horizontal="center" vertical="center" wrapText="1"/>
      <protection/>
    </xf>
    <xf numFmtId="0" fontId="9" fillId="44" borderId="21" xfId="54" applyNumberFormat="1" applyFont="1" applyFill="1" applyBorder="1" applyAlignment="1">
      <alignment horizontal="center" vertical="center" wrapText="1"/>
      <protection/>
    </xf>
    <xf numFmtId="0" fontId="5" fillId="33" borderId="14" xfId="54" applyNumberFormat="1" applyFont="1" applyFill="1" applyBorder="1" applyAlignment="1">
      <alignment horizontal="center" vertical="center" wrapText="1"/>
      <protection/>
    </xf>
    <xf numFmtId="0" fontId="5" fillId="33" borderId="16" xfId="54" applyNumberFormat="1" applyFont="1" applyFill="1" applyBorder="1" applyAlignment="1">
      <alignment horizontal="center" vertical="center" wrapText="1"/>
      <protection/>
    </xf>
    <xf numFmtId="3" fontId="9" fillId="44" borderId="14" xfId="54" applyNumberFormat="1" applyFont="1" applyFill="1" applyBorder="1" applyAlignment="1">
      <alignment horizontal="center" vertical="center" wrapText="1"/>
      <protection/>
    </xf>
    <xf numFmtId="3" fontId="9" fillId="44" borderId="21" xfId="54" applyNumberFormat="1" applyFont="1" applyFill="1" applyBorder="1" applyAlignment="1">
      <alignment horizontal="center" vertical="center" wrapText="1"/>
      <protection/>
    </xf>
    <xf numFmtId="0" fontId="5" fillId="44" borderId="53" xfId="54" applyNumberFormat="1" applyFont="1" applyFill="1" applyBorder="1" applyAlignment="1">
      <alignment horizontal="left" vertical="center" wrapText="1"/>
      <protection/>
    </xf>
    <xf numFmtId="0" fontId="5" fillId="44" borderId="32" xfId="54" applyNumberFormat="1" applyFont="1" applyFill="1" applyBorder="1" applyAlignment="1">
      <alignment horizontal="left" vertical="center" wrapText="1"/>
      <protection/>
    </xf>
    <xf numFmtId="0" fontId="9" fillId="44" borderId="16" xfId="54" applyNumberFormat="1" applyFont="1" applyFill="1" applyBorder="1" applyAlignment="1">
      <alignment horizontal="center" vertical="center"/>
      <protection/>
    </xf>
    <xf numFmtId="0" fontId="3" fillId="0" borderId="69" xfId="54" applyFont="1" applyBorder="1" applyAlignment="1">
      <alignment horizontal="center" vertical="center" wrapText="1"/>
      <protection/>
    </xf>
    <xf numFmtId="0" fontId="9" fillId="44" borderId="22" xfId="54" applyNumberFormat="1" applyFont="1" applyFill="1" applyBorder="1" applyAlignment="1">
      <alignment horizontal="center" vertical="center"/>
      <protection/>
    </xf>
    <xf numFmtId="3" fontId="4" fillId="43" borderId="13" xfId="56" applyNumberFormat="1" applyFont="1" applyFill="1" applyBorder="1" applyAlignment="1">
      <alignment horizontal="center" vertical="center"/>
      <protection/>
    </xf>
    <xf numFmtId="3" fontId="4" fillId="43" borderId="14" xfId="56" applyNumberFormat="1" applyFont="1" applyFill="1" applyBorder="1" applyAlignment="1">
      <alignment horizontal="center" vertical="center"/>
      <protection/>
    </xf>
    <xf numFmtId="3" fontId="4" fillId="43" borderId="21" xfId="56" applyNumberFormat="1" applyFont="1" applyFill="1" applyBorder="1" applyAlignment="1">
      <alignment horizontal="center" vertical="center"/>
      <protection/>
    </xf>
    <xf numFmtId="3" fontId="4" fillId="47" borderId="13" xfId="56" applyNumberFormat="1" applyFont="1" applyFill="1" applyBorder="1" applyAlignment="1">
      <alignment horizontal="center" vertical="center"/>
      <protection/>
    </xf>
    <xf numFmtId="3" fontId="4" fillId="47" borderId="14" xfId="56" applyNumberFormat="1" applyFont="1" applyFill="1" applyBorder="1" applyAlignment="1">
      <alignment horizontal="center" vertical="center"/>
      <protection/>
    </xf>
    <xf numFmtId="3" fontId="4" fillId="47" borderId="21" xfId="56" applyNumberFormat="1" applyFont="1" applyFill="1" applyBorder="1" applyAlignment="1">
      <alignment horizontal="center" vertical="center"/>
      <protection/>
    </xf>
    <xf numFmtId="3" fontId="4" fillId="13" borderId="13" xfId="56" applyNumberFormat="1" applyFont="1" applyFill="1" applyBorder="1" applyAlignment="1">
      <alignment horizontal="center" vertical="center"/>
      <protection/>
    </xf>
    <xf numFmtId="3" fontId="4" fillId="13" borderId="14" xfId="56" applyNumberFormat="1" applyFont="1" applyFill="1" applyBorder="1" applyAlignment="1">
      <alignment horizontal="center" vertical="center"/>
      <protection/>
    </xf>
    <xf numFmtId="3" fontId="4" fillId="13" borderId="21" xfId="56" applyNumberFormat="1" applyFont="1" applyFill="1" applyBorder="1" applyAlignment="1">
      <alignment horizontal="center" vertical="center"/>
      <protection/>
    </xf>
    <xf numFmtId="3" fontId="4" fillId="44" borderId="21" xfId="56" applyNumberFormat="1" applyFont="1" applyFill="1" applyBorder="1" applyAlignment="1">
      <alignment horizontal="center" vertical="center"/>
      <protection/>
    </xf>
    <xf numFmtId="3" fontId="4" fillId="36" borderId="13" xfId="56" applyNumberFormat="1" applyFont="1" applyFill="1" applyBorder="1" applyAlignment="1">
      <alignment horizontal="center" vertical="center"/>
      <protection/>
    </xf>
    <xf numFmtId="3" fontId="4" fillId="36" borderId="14" xfId="56" applyNumberFormat="1" applyFont="1" applyFill="1" applyBorder="1" applyAlignment="1">
      <alignment horizontal="center" vertical="center"/>
      <protection/>
    </xf>
    <xf numFmtId="3" fontId="4" fillId="36" borderId="21" xfId="56" applyNumberFormat="1" applyFont="1" applyFill="1" applyBorder="1" applyAlignment="1">
      <alignment horizontal="center" vertical="center"/>
      <protection/>
    </xf>
    <xf numFmtId="3" fontId="9" fillId="33" borderId="53" xfId="54" applyNumberFormat="1" applyFont="1" applyFill="1" applyBorder="1" applyAlignment="1">
      <alignment horizontal="left" vertical="center"/>
      <protection/>
    </xf>
    <xf numFmtId="3" fontId="9" fillId="33" borderId="61" xfId="54" applyNumberFormat="1" applyFont="1" applyFill="1" applyBorder="1" applyAlignment="1">
      <alignment horizontal="left" vertical="center"/>
      <protection/>
    </xf>
    <xf numFmtId="0" fontId="2" fillId="33" borderId="16" xfId="54" applyFill="1" applyBorder="1" applyAlignment="1">
      <alignment horizontal="left" vertical="center" wrapText="1"/>
      <protection/>
    </xf>
    <xf numFmtId="0" fontId="2" fillId="43" borderId="16" xfId="54" applyFont="1" applyFill="1" applyBorder="1" applyAlignment="1">
      <alignment horizontal="left" vertical="center"/>
      <protection/>
    </xf>
    <xf numFmtId="0" fontId="2" fillId="43" borderId="16" xfId="54" applyFill="1" applyBorder="1" applyAlignment="1">
      <alignment horizontal="left" vertical="center"/>
      <protection/>
    </xf>
    <xf numFmtId="0" fontId="2" fillId="41" borderId="16" xfId="54" applyFill="1" applyBorder="1" applyAlignment="1">
      <alignment horizontal="left" vertical="center"/>
      <protection/>
    </xf>
    <xf numFmtId="0" fontId="2" fillId="37" borderId="16" xfId="54" applyFont="1" applyFill="1" applyBorder="1" applyAlignment="1">
      <alignment horizontal="left" vertical="center"/>
      <protection/>
    </xf>
    <xf numFmtId="0" fontId="2" fillId="37" borderId="16" xfId="54" applyFill="1" applyBorder="1" applyAlignment="1">
      <alignment horizontal="left" vertical="center"/>
      <protection/>
    </xf>
    <xf numFmtId="0" fontId="5" fillId="42" borderId="38" xfId="54" applyFont="1" applyFill="1" applyBorder="1" applyAlignment="1">
      <alignment horizontal="left" vertical="center"/>
      <protection/>
    </xf>
    <xf numFmtId="0" fontId="2" fillId="42" borderId="60" xfId="54" applyFont="1" applyFill="1" applyBorder="1" applyAlignment="1">
      <alignment horizontal="left" vertical="center"/>
      <protection/>
    </xf>
    <xf numFmtId="0" fontId="2" fillId="42" borderId="32" xfId="54" applyFont="1" applyFill="1" applyBorder="1" applyAlignment="1">
      <alignment horizontal="left" vertical="center"/>
      <protection/>
    </xf>
    <xf numFmtId="0" fontId="8" fillId="33" borderId="17" xfId="54" applyFont="1" applyFill="1" applyBorder="1" applyAlignment="1">
      <alignment horizontal="center" vertical="center"/>
      <protection/>
    </xf>
    <xf numFmtId="0" fontId="8" fillId="33" borderId="18" xfId="54" applyFont="1" applyFill="1" applyBorder="1" applyAlignment="1">
      <alignment horizontal="center" vertical="center"/>
      <protection/>
    </xf>
    <xf numFmtId="0" fontId="8" fillId="33" borderId="70" xfId="54" applyFont="1" applyFill="1" applyBorder="1" applyAlignment="1">
      <alignment horizontal="center" vertical="center"/>
      <protection/>
    </xf>
    <xf numFmtId="0" fontId="2" fillId="34" borderId="16" xfId="54" applyFill="1" applyBorder="1" applyAlignment="1">
      <alignment horizontal="left" vertical="center"/>
      <protection/>
    </xf>
    <xf numFmtId="0" fontId="5" fillId="35" borderId="16" xfId="54" applyFont="1" applyFill="1" applyBorder="1" applyAlignment="1">
      <alignment horizontal="left" vertical="center" wrapText="1"/>
      <protection/>
    </xf>
    <xf numFmtId="0" fontId="2" fillId="36" borderId="16" xfId="54" applyFill="1" applyBorder="1" applyAlignment="1">
      <alignment horizontal="left" vertical="center"/>
      <protection/>
    </xf>
    <xf numFmtId="3" fontId="9" fillId="33" borderId="34" xfId="54" applyNumberFormat="1" applyFont="1" applyFill="1" applyBorder="1" applyAlignment="1">
      <alignment horizontal="center" vertical="center" textRotation="90"/>
      <protection/>
    </xf>
    <xf numFmtId="3" fontId="9" fillId="33" borderId="49" xfId="54" applyNumberFormat="1" applyFont="1" applyFill="1" applyBorder="1" applyAlignment="1">
      <alignment horizontal="center" vertical="center" textRotation="90"/>
      <protection/>
    </xf>
    <xf numFmtId="3" fontId="9" fillId="33" borderId="51" xfId="54" applyNumberFormat="1" applyFont="1" applyFill="1" applyBorder="1" applyAlignment="1">
      <alignment horizontal="left" vertical="center"/>
      <protection/>
    </xf>
    <xf numFmtId="3" fontId="9" fillId="33" borderId="68" xfId="54" applyNumberFormat="1" applyFont="1" applyFill="1" applyBorder="1" applyAlignment="1">
      <alignment horizontal="left" vertical="center"/>
      <protection/>
    </xf>
    <xf numFmtId="3" fontId="9" fillId="33" borderId="60" xfId="54" applyNumberFormat="1" applyFont="1" applyFill="1" applyBorder="1" applyAlignment="1">
      <alignment horizontal="left" vertical="center"/>
      <protection/>
    </xf>
    <xf numFmtId="0" fontId="5" fillId="33" borderId="16" xfId="54" applyFont="1" applyFill="1" applyBorder="1" applyAlignment="1">
      <alignment horizontal="left" vertical="center" wrapText="1"/>
      <protection/>
    </xf>
    <xf numFmtId="1" fontId="10" fillId="0" borderId="69" xfId="56" applyNumberFormat="1" applyFont="1" applyBorder="1" applyAlignment="1">
      <alignment horizontal="center" vertical="center"/>
      <protection/>
    </xf>
    <xf numFmtId="0" fontId="8" fillId="33" borderId="65" xfId="54" applyFont="1" applyFill="1" applyBorder="1" applyAlignment="1">
      <alignment horizontal="center" vertical="center"/>
      <protection/>
    </xf>
    <xf numFmtId="0" fontId="8" fillId="33" borderId="66" xfId="54" applyFont="1" applyFill="1" applyBorder="1" applyAlignment="1">
      <alignment horizontal="center" vertical="center"/>
      <protection/>
    </xf>
    <xf numFmtId="3" fontId="4" fillId="33" borderId="71" xfId="56" applyNumberFormat="1" applyFont="1" applyFill="1" applyBorder="1" applyAlignment="1">
      <alignment horizontal="center" vertical="center"/>
      <protection/>
    </xf>
    <xf numFmtId="3" fontId="4" fillId="33" borderId="12" xfId="56" applyNumberFormat="1" applyFont="1" applyFill="1" applyBorder="1" applyAlignment="1">
      <alignment horizontal="center" vertical="center"/>
      <protection/>
    </xf>
    <xf numFmtId="3" fontId="4" fillId="33" borderId="29" xfId="56" applyNumberFormat="1" applyFont="1" applyFill="1" applyBorder="1" applyAlignment="1">
      <alignment horizontal="center" vertical="center"/>
      <protection/>
    </xf>
    <xf numFmtId="3" fontId="9" fillId="33" borderId="52" xfId="54" applyNumberFormat="1" applyFont="1" applyFill="1" applyBorder="1" applyAlignment="1">
      <alignment horizontal="left" vertical="center"/>
      <protection/>
    </xf>
    <xf numFmtId="3" fontId="9" fillId="33" borderId="72" xfId="54" applyNumberFormat="1" applyFont="1" applyFill="1" applyBorder="1" applyAlignment="1">
      <alignment horizontal="left" vertical="center"/>
      <protection/>
    </xf>
    <xf numFmtId="4" fontId="86" fillId="15" borderId="24" xfId="55" applyNumberFormat="1" applyFont="1" applyFill="1" applyBorder="1" applyAlignment="1">
      <alignment horizontal="center" vertical="center" wrapText="1"/>
      <protection/>
    </xf>
    <xf numFmtId="4" fontId="86" fillId="15" borderId="16" xfId="55" applyNumberFormat="1" applyFont="1" applyFill="1" applyBorder="1" applyAlignment="1">
      <alignment horizontal="center" vertical="center" wrapText="1"/>
      <protection/>
    </xf>
    <xf numFmtId="0" fontId="86" fillId="49" borderId="16" xfId="55" applyFont="1" applyFill="1" applyBorder="1" applyAlignment="1">
      <alignment horizontal="center" vertical="center"/>
      <protection/>
    </xf>
    <xf numFmtId="0" fontId="86" fillId="49" borderId="16" xfId="55" applyFont="1" applyFill="1" applyBorder="1" applyAlignment="1">
      <alignment horizontal="center" vertical="center" wrapText="1"/>
      <protection/>
    </xf>
    <xf numFmtId="0" fontId="86" fillId="49" borderId="16" xfId="55" applyFont="1" applyFill="1" applyBorder="1" applyAlignment="1">
      <alignment horizontal="center" vertical="center" textRotation="90" wrapText="1"/>
      <protection/>
    </xf>
    <xf numFmtId="0" fontId="86" fillId="47" borderId="16" xfId="55" applyFont="1" applyFill="1" applyBorder="1" applyAlignment="1">
      <alignment horizontal="center" vertical="center"/>
      <protection/>
    </xf>
    <xf numFmtId="4" fontId="86" fillId="15" borderId="45" xfId="55" applyNumberFormat="1" applyFont="1" applyFill="1" applyBorder="1" applyAlignment="1">
      <alignment horizontal="center" vertical="center" wrapText="1"/>
      <protection/>
    </xf>
    <xf numFmtId="0" fontId="86" fillId="47" borderId="16" xfId="55" applyFont="1" applyFill="1" applyBorder="1" applyAlignment="1">
      <alignment horizontal="center" vertical="center" wrapText="1"/>
      <protection/>
    </xf>
    <xf numFmtId="3" fontId="86" fillId="47" borderId="16" xfId="55" applyNumberFormat="1" applyFont="1" applyFill="1" applyBorder="1" applyAlignment="1">
      <alignment horizontal="center" vertical="center" textRotation="90" wrapText="1"/>
      <protection/>
    </xf>
    <xf numFmtId="0" fontId="86" fillId="10" borderId="16" xfId="55" applyFont="1" applyFill="1" applyBorder="1" applyAlignment="1">
      <alignment horizontal="center" vertical="center" wrapText="1"/>
      <protection/>
    </xf>
    <xf numFmtId="4" fontId="86" fillId="44" borderId="16" xfId="55" applyNumberFormat="1" applyFont="1" applyFill="1" applyBorder="1" applyAlignment="1">
      <alignment horizontal="center" vertical="center" wrapText="1"/>
      <protection/>
    </xf>
    <xf numFmtId="0" fontId="86" fillId="44" borderId="16" xfId="55" applyFont="1" applyFill="1" applyBorder="1" applyAlignment="1">
      <alignment horizontal="center" vertical="center" wrapText="1"/>
      <protection/>
    </xf>
    <xf numFmtId="2" fontId="86" fillId="44" borderId="16" xfId="53" applyNumberFormat="1" applyFont="1" applyFill="1" applyBorder="1" applyAlignment="1">
      <alignment horizontal="center" vertical="center"/>
      <protection/>
    </xf>
    <xf numFmtId="3" fontId="86" fillId="6" borderId="16" xfId="55" applyNumberFormat="1" applyFont="1" applyFill="1" applyBorder="1" applyAlignment="1">
      <alignment horizontal="center" vertical="center" wrapText="1"/>
      <protection/>
    </xf>
    <xf numFmtId="0" fontId="4" fillId="34" borderId="21" xfId="55" applyFont="1" applyFill="1" applyBorder="1" applyAlignment="1">
      <alignment horizontal="center" vertical="center" wrapText="1"/>
      <protection/>
    </xf>
    <xf numFmtId="0" fontId="4" fillId="34" borderId="20" xfId="55" applyFont="1" applyFill="1" applyBorder="1" applyAlignment="1">
      <alignment horizontal="center" vertical="center" wrapText="1"/>
      <protection/>
    </xf>
    <xf numFmtId="0" fontId="19" fillId="39" borderId="13" xfId="55" applyFont="1" applyFill="1" applyBorder="1" applyAlignment="1">
      <alignment horizontal="center" vertical="center" wrapText="1"/>
      <protection/>
    </xf>
    <xf numFmtId="0" fontId="19" fillId="39" borderId="21" xfId="55" applyFont="1" applyFill="1" applyBorder="1" applyAlignment="1">
      <alignment horizontal="center" vertical="center" wrapText="1"/>
      <protection/>
    </xf>
    <xf numFmtId="2" fontId="21" fillId="35" borderId="13" xfId="53" applyNumberFormat="1" applyFont="1" applyFill="1" applyBorder="1" applyAlignment="1">
      <alignment horizontal="center" vertical="center"/>
      <protection/>
    </xf>
    <xf numFmtId="2" fontId="21" fillId="35" borderId="14" xfId="53" applyNumberFormat="1" applyFont="1" applyFill="1" applyBorder="1" applyAlignment="1">
      <alignment horizontal="center" vertical="center"/>
      <protection/>
    </xf>
    <xf numFmtId="2" fontId="21" fillId="35" borderId="21" xfId="53" applyNumberFormat="1" applyFont="1" applyFill="1" applyBorder="1" applyAlignment="1">
      <alignment horizontal="center" vertical="center"/>
      <protection/>
    </xf>
    <xf numFmtId="0" fontId="18" fillId="34" borderId="13" xfId="55" applyFont="1" applyFill="1" applyBorder="1" applyAlignment="1">
      <alignment horizontal="center" vertical="center" wrapText="1"/>
      <protection/>
    </xf>
    <xf numFmtId="0" fontId="18" fillId="34" borderId="12" xfId="55" applyFont="1" applyFill="1" applyBorder="1" applyAlignment="1">
      <alignment horizontal="center" vertical="center"/>
      <protection/>
    </xf>
    <xf numFmtId="0" fontId="7" fillId="34" borderId="14" xfId="55" applyFont="1" applyFill="1" applyBorder="1" applyAlignment="1">
      <alignment horizontal="center" vertical="center"/>
      <protection/>
    </xf>
    <xf numFmtId="0" fontId="7" fillId="34" borderId="11" xfId="55" applyFont="1" applyFill="1" applyBorder="1" applyAlignment="1">
      <alignment horizontal="center" vertical="center"/>
      <protection/>
    </xf>
    <xf numFmtId="0" fontId="4" fillId="34" borderId="14" xfId="55" applyFont="1" applyFill="1" applyBorder="1" applyAlignment="1">
      <alignment horizontal="center" vertical="center"/>
      <protection/>
    </xf>
    <xf numFmtId="0" fontId="4" fillId="34" borderId="11" xfId="55" applyFont="1" applyFill="1" applyBorder="1" applyAlignment="1">
      <alignment horizontal="center" vertical="center"/>
      <protection/>
    </xf>
    <xf numFmtId="3" fontId="4" fillId="34" borderId="14" xfId="55" applyNumberFormat="1" applyFont="1" applyFill="1" applyBorder="1" applyAlignment="1">
      <alignment horizontal="center" vertical="center" textRotation="90" wrapText="1"/>
      <protection/>
    </xf>
    <xf numFmtId="3" fontId="4" fillId="34" borderId="11" xfId="55" applyNumberFormat="1" applyFont="1" applyFill="1" applyBorder="1" applyAlignment="1">
      <alignment horizontal="center" vertical="center" textRotation="90" wrapText="1"/>
      <protection/>
    </xf>
    <xf numFmtId="0" fontId="4" fillId="34" borderId="14" xfId="55" applyFont="1" applyFill="1" applyBorder="1" applyAlignment="1">
      <alignment horizontal="center" vertical="center" wrapText="1"/>
      <protection/>
    </xf>
    <xf numFmtId="0" fontId="4" fillId="34" borderId="11" xfId="55" applyFont="1" applyFill="1" applyBorder="1" applyAlignment="1">
      <alignment horizontal="center" vertical="center" wrapText="1"/>
      <protection/>
    </xf>
    <xf numFmtId="0" fontId="3" fillId="0" borderId="0" xfId="55" applyFont="1" applyAlignment="1">
      <alignment horizontal="center"/>
      <protection/>
    </xf>
    <xf numFmtId="0" fontId="19" fillId="36" borderId="13" xfId="55" applyFont="1" applyFill="1" applyBorder="1" applyAlignment="1">
      <alignment horizontal="center" vertical="center" wrapText="1"/>
      <protection/>
    </xf>
    <xf numFmtId="0" fontId="19" fillId="36" borderId="12" xfId="55" applyFont="1" applyFill="1" applyBorder="1" applyAlignment="1">
      <alignment horizontal="center" vertical="center" wrapText="1"/>
      <protection/>
    </xf>
    <xf numFmtId="0" fontId="19" fillId="36" borderId="14" xfId="55" applyFont="1" applyFill="1" applyBorder="1" applyAlignment="1">
      <alignment horizontal="center" vertical="center" wrapText="1"/>
      <protection/>
    </xf>
    <xf numFmtId="0" fontId="19" fillId="36" borderId="11" xfId="55" applyFont="1" applyFill="1" applyBorder="1" applyAlignment="1">
      <alignment horizontal="center" vertical="center" wrapText="1"/>
      <protection/>
    </xf>
    <xf numFmtId="2" fontId="19" fillId="36" borderId="14" xfId="55" applyNumberFormat="1" applyFont="1" applyFill="1" applyBorder="1" applyAlignment="1">
      <alignment horizontal="center" vertical="center" wrapText="1"/>
      <protection/>
    </xf>
    <xf numFmtId="2" fontId="19" fillId="36" borderId="21" xfId="55" applyNumberFormat="1" applyFont="1" applyFill="1" applyBorder="1" applyAlignment="1">
      <alignment horizontal="center" vertical="center" wrapText="1"/>
      <protection/>
    </xf>
    <xf numFmtId="0" fontId="19" fillId="44" borderId="73" xfId="55" applyFont="1" applyFill="1" applyBorder="1" applyAlignment="1">
      <alignment horizontal="center" vertical="center" wrapText="1"/>
      <protection/>
    </xf>
    <xf numFmtId="0" fontId="19" fillId="44" borderId="74" xfId="55" applyFont="1" applyFill="1" applyBorder="1" applyAlignment="1">
      <alignment horizontal="center" vertical="center" wrapText="1"/>
      <protection/>
    </xf>
    <xf numFmtId="0" fontId="19" fillId="44" borderId="13" xfId="55" applyFont="1" applyFill="1" applyBorder="1" applyAlignment="1">
      <alignment horizontal="center" vertical="center" wrapText="1"/>
      <protection/>
    </xf>
    <xf numFmtId="0" fontId="19" fillId="44" borderId="21" xfId="55" applyFont="1" applyFill="1" applyBorder="1" applyAlignment="1">
      <alignment horizontal="center" vertical="center" wrapText="1"/>
      <protection/>
    </xf>
    <xf numFmtId="0" fontId="7" fillId="0" borderId="69" xfId="0" applyFont="1" applyBorder="1" applyAlignment="1">
      <alignment horizontal="center" vertical="center"/>
    </xf>
    <xf numFmtId="2" fontId="25" fillId="35" borderId="13" xfId="53" applyNumberFormat="1" applyFont="1" applyFill="1" applyBorder="1" applyAlignment="1">
      <alignment horizontal="center" vertical="center"/>
      <protection/>
    </xf>
    <xf numFmtId="2" fontId="25" fillId="35" borderId="14" xfId="53" applyNumberFormat="1" applyFont="1" applyFill="1" applyBorder="1" applyAlignment="1">
      <alignment horizontal="center" vertical="center"/>
      <protection/>
    </xf>
    <xf numFmtId="2" fontId="25" fillId="35" borderId="21" xfId="53" applyNumberFormat="1" applyFont="1" applyFill="1" applyBorder="1" applyAlignment="1">
      <alignment horizontal="center" vertical="center"/>
      <protection/>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1" xfId="0"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1" xfId="0" applyNumberFormat="1" applyFont="1" applyFill="1" applyBorder="1" applyAlignment="1">
      <alignment horizontal="center" vertical="center" wrapText="1"/>
    </xf>
    <xf numFmtId="4" fontId="24" fillId="33" borderId="71" xfId="0" applyNumberFormat="1" applyFont="1" applyFill="1" applyBorder="1" applyAlignment="1">
      <alignment horizontal="center" vertical="center" wrapText="1"/>
    </xf>
    <xf numFmtId="4" fontId="24" fillId="33" borderId="29" xfId="0" applyNumberFormat="1" applyFont="1" applyFill="1" applyBorder="1" applyAlignment="1">
      <alignment horizontal="center" vertical="center" wrapText="1"/>
    </xf>
    <xf numFmtId="0" fontId="1" fillId="0" borderId="10" xfId="51" applyFont="1" applyBorder="1" applyAlignment="1">
      <alignment horizontal="left" vertical="center" wrapText="1"/>
      <protection/>
    </xf>
    <xf numFmtId="0" fontId="1" fillId="0" borderId="0" xfId="51" applyFont="1" applyAlignment="1">
      <alignment horizontal="left" vertical="center" wrapText="1"/>
      <protection/>
    </xf>
    <xf numFmtId="0" fontId="30" fillId="0" borderId="0" xfId="51" applyFont="1" applyAlignment="1">
      <alignment horizontal="left" vertical="center" wrapText="1"/>
      <protection/>
    </xf>
    <xf numFmtId="0" fontId="1" fillId="0" borderId="69" xfId="51" applyFont="1" applyBorder="1" applyAlignment="1">
      <alignment horizontal="center" vertical="center" wrapText="1"/>
      <protection/>
    </xf>
    <xf numFmtId="0" fontId="29" fillId="0" borderId="13" xfId="51" applyFont="1" applyBorder="1" applyAlignment="1">
      <alignment horizontal="center" vertical="center" wrapText="1"/>
      <protection/>
    </xf>
    <xf numFmtId="0" fontId="29" fillId="0" borderId="15" xfId="51" applyFont="1" applyBorder="1" applyAlignment="1">
      <alignment horizontal="center" vertical="center" wrapText="1"/>
      <protection/>
    </xf>
    <xf numFmtId="0" fontId="29" fillId="0" borderId="14" xfId="51" applyFont="1" applyBorder="1" applyAlignment="1">
      <alignment horizontal="center" vertical="center" wrapText="1"/>
      <protection/>
    </xf>
    <xf numFmtId="0" fontId="29" fillId="0" borderId="16" xfId="51" applyFont="1" applyBorder="1" applyAlignment="1">
      <alignment horizontal="center" vertical="center" wrapText="1"/>
      <protection/>
    </xf>
    <xf numFmtId="0" fontId="29" fillId="0" borderId="21" xfId="51" applyFont="1" applyBorder="1" applyAlignment="1">
      <alignment horizontal="center" vertical="center" wrapText="1"/>
      <protection/>
    </xf>
    <xf numFmtId="0" fontId="29" fillId="0" borderId="22" xfId="51" applyFont="1" applyBorder="1" applyAlignment="1">
      <alignment horizontal="center" vertical="center" wrapText="1"/>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_ADANA KOYDES_IS_ICMAL_TABLOSU19(1).12.2006"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rmal 3" xfId="52"/>
    <cellStyle name="Normal_2. ETAP Susuz köy 25 TRİLYON" xfId="53"/>
    <cellStyle name="Normal_ADANA KOYDES_IS_ICMAL_TABLOSU19(1).12.2006" xfId="54"/>
    <cellStyle name="Normal_AMASYA KÖYDES 2006-2007 İZLEME TABLOLARIbakanlık Temmuz" xfId="55"/>
    <cellStyle name="Normal_EK_I_II_ III" xfId="56"/>
    <cellStyle name="Not" xfId="57"/>
    <cellStyle name="Nötr" xfId="58"/>
    <cellStyle name="Currency" xfId="59"/>
    <cellStyle name="Currency [0]" xfId="60"/>
    <cellStyle name="Toplam" xfId="61"/>
    <cellStyle name="Uyarı Metni" xfId="62"/>
    <cellStyle name="Virgül [0]_ENV_YOL" xfId="63"/>
    <cellStyle name="Vurgu1" xfId="64"/>
    <cellStyle name="Vurgu2" xfId="65"/>
    <cellStyle name="Vurgu3" xfId="66"/>
    <cellStyle name="Vurgu4" xfId="67"/>
    <cellStyle name="Vurgu5" xfId="68"/>
    <cellStyle name="Vurgu6" xfId="69"/>
    <cellStyle name="Percen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18</xdr:col>
      <xdr:colOff>0</xdr:colOff>
      <xdr:row>4</xdr:row>
      <xdr:rowOff>0</xdr:rowOff>
    </xdr:to>
    <xdr:sp>
      <xdr:nvSpPr>
        <xdr:cNvPr id="1" name="Line 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 name="Line 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 name="Line 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 name="Line 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 name="Line 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 name="Line 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 name="Line 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 name="Line 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 name="Line 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 name="Line 1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 name="Line 1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 name="Line 1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 name="Line 1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 name="Line 1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 name="Line 1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 name="Line 1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 name="Line 1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 name="Line 1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 name="Line 1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 name="Line 2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 name="Line 2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 name="Line 2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 name="Line 2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 name="Line 2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 name="Line 2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 name="Line 2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 name="Line 2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 name="Line 2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 name="Line 2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 name="Line 3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 name="Line 3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 name="Line 3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 name="Line 3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 name="Line 3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 name="Line 3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 name="Line 3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 name="Line 3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 name="Line 3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 name="Line 3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 name="Line 4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 name="Line 4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 name="Line 4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 name="Line 4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 name="Line 4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 name="Line 4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 name="Line 4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 name="Line 4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8" name="Line 4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9" name="Line 4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0" name="Line 5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1" name="Line 5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2" name="Line 5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3" name="Line 5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4" name="Line 5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5" name="Line 5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6" name="Line 5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7" name="Line 5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8" name="Line 5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59" name="Line 5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0" name="Line 6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1" name="Line 6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2" name="Line 6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3" name="Line 6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4" name="Line 6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5" name="Line 6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6" name="Line 6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7" name="Line 6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8" name="Line 6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69" name="Line 6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0" name="Line 7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1" name="Line 7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2" name="Line 7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3" name="Line 7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4" name="Line 7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5" name="Line 7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6" name="Line 7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7" name="Line 7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8" name="Line 7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79" name="Line 7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0" name="Line 8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1" name="Line 8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2" name="Line 8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3" name="Line 8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4" name="Line 8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5" name="Line 8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6" name="Line 8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7" name="Line 8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8" name="Line 8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89" name="Line 8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0" name="Line 9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1" name="Line 9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2" name="Line 9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3" name="Line 9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4" name="Line 9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5" name="Line 9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6" name="Line 9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7" name="Line 9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8" name="Line 9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99" name="Line 9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0" name="Line 10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1" name="Line 10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2" name="Line 10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3" name="Line 10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4" name="Line 10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5" name="Line 10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6" name="Line 10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7" name="Line 10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8" name="Line 10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09" name="Line 10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0" name="Line 11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1" name="Line 11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2" name="Line 11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3" name="Line 11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4" name="Line 11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5" name="Line 11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6" name="Line 11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7" name="Line 11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18" name="Line 11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28575</xdr:colOff>
      <xdr:row>4</xdr:row>
      <xdr:rowOff>0</xdr:rowOff>
    </xdr:from>
    <xdr:to>
      <xdr:col>13</xdr:col>
      <xdr:colOff>114300</xdr:colOff>
      <xdr:row>4</xdr:row>
      <xdr:rowOff>0</xdr:rowOff>
    </xdr:to>
    <xdr:sp>
      <xdr:nvSpPr>
        <xdr:cNvPr id="119" name="AutoShape 119"/>
        <xdr:cNvSpPr>
          <a:spLocks/>
        </xdr:cNvSpPr>
      </xdr:nvSpPr>
      <xdr:spPr>
        <a:xfrm>
          <a:off x="14630400" y="1952625"/>
          <a:ext cx="85725"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0" name="Line 12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1" name="Line 12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2" name="Line 12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3" name="Line 12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4" name="Line 12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5" name="Line 12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6" name="Line 12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7" name="Line 12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8" name="Line 12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29" name="Line 12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0" name="Line 13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1" name="Line 13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2" name="Line 13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3" name="Line 13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4" name="Line 13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5" name="Line 13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6" name="Line 13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7" name="Line 13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8" name="Line 13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39" name="Line 13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0" name="Line 14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1" name="Line 14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2" name="Line 14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3" name="Line 14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4" name="Line 14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5" name="Line 14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6" name="Line 14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7" name="Line 14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8" name="Line 14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49" name="Line 14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0" name="Line 15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1" name="Line 15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2" name="Line 15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3" name="Line 15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4" name="Line 15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5" name="Line 15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6" name="Line 15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7" name="Line 15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8" name="Line 15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59" name="Line 15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0" name="Line 16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1" name="Line 16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2" name="Line 16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3" name="Line 16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4" name="Line 16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5" name="Line 16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6" name="Line 16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7" name="Line 16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8" name="Line 16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69" name="Line 16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0" name="Line 17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1" name="Line 17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2" name="Line 17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3" name="Line 17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4" name="Line 17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5" name="Line 17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6" name="Line 17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7" name="Line 17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8" name="Line 17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79" name="Line 17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0" name="Line 18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1" name="Line 18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2" name="Line 18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3" name="Line 18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4" name="Line 18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5" name="Line 18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6" name="Line 18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7" name="Line 18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8" name="Line 18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89" name="Line 18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0" name="Line 19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1" name="Line 19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2" name="Line 19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3" name="Line 19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4" name="Line 19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5" name="Line 19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6" name="Line 19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7" name="Line 19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8" name="Line 19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199" name="Line 19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0" name="Line 20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1" name="Line 20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2" name="Line 20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3" name="Line 20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4" name="Line 20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5" name="Line 20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6" name="Line 20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7" name="Line 20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8" name="Line 20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09" name="Line 20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0" name="Line 21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1" name="Line 21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2" name="Line 21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3" name="Line 21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4" name="Line 21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5" name="Line 21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6" name="Line 21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7" name="Line 21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8" name="Line 21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19" name="Line 21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0" name="Line 22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1" name="Line 22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2" name="Line 22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3" name="Line 22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4" name="Line 22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5" name="Line 22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6" name="Line 22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7" name="Line 22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8" name="Line 22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29" name="Line 22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0" name="Line 23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1" name="Line 23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2" name="Line 23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3" name="Line 23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4" name="Line 23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5" name="Line 23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6" name="Line 23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7" name="Line 23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28575</xdr:colOff>
      <xdr:row>4</xdr:row>
      <xdr:rowOff>0</xdr:rowOff>
    </xdr:from>
    <xdr:to>
      <xdr:col>13</xdr:col>
      <xdr:colOff>114300</xdr:colOff>
      <xdr:row>4</xdr:row>
      <xdr:rowOff>0</xdr:rowOff>
    </xdr:to>
    <xdr:sp>
      <xdr:nvSpPr>
        <xdr:cNvPr id="238" name="AutoShape 238"/>
        <xdr:cNvSpPr>
          <a:spLocks/>
        </xdr:cNvSpPr>
      </xdr:nvSpPr>
      <xdr:spPr>
        <a:xfrm>
          <a:off x="14630400" y="1952625"/>
          <a:ext cx="85725"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39" name="Line 23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0" name="Line 24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1" name="Line 24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2" name="Line 24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3" name="Line 24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4" name="Line 24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5" name="Line 24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6" name="Line 24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7" name="Line 24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8" name="Line 24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49" name="Line 24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0" name="Line 25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1" name="Line 25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2" name="Line 25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3" name="Line 25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4" name="Line 25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5" name="Line 25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6" name="Line 25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7" name="Line 25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8" name="Line 25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59" name="Line 25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0" name="Line 26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1" name="Line 26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2" name="Line 26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3" name="Line 26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4" name="Line 26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5" name="Line 26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6" name="Line 26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7" name="Line 26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8" name="Line 26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69" name="Line 26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0" name="Line 27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1" name="Line 27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2" name="Line 27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3" name="Line 27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4" name="Line 27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5" name="Line 27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6" name="Line 27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7" name="Line 27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8" name="Line 27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79" name="Line 27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0" name="Line 28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1" name="Line 28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2" name="Line 28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3" name="Line 28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4" name="Line 28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5" name="Line 28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6" name="Line 28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7" name="Line 28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8" name="Line 28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89" name="Line 28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0" name="Line 29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1" name="Line 29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2" name="Line 29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3" name="Line 29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4" name="Line 29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5" name="Line 29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6" name="Line 29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7" name="Line 29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8" name="Line 29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299" name="Line 29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0" name="Line 30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1" name="Line 30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2" name="Line 30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3" name="Line 30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4" name="Line 30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5" name="Line 30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6" name="Line 30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7" name="Line 30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8" name="Line 30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09" name="Line 30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0" name="Line 31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1" name="Line 31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2" name="Line 31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3" name="Line 31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4" name="Line 31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5" name="Line 31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6" name="Line 31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7" name="Line 31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8" name="Line 31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19" name="Line 31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0" name="Line 32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1" name="Line 32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2" name="Line 32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3" name="Line 32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4" name="Line 32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5" name="Line 32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6" name="Line 32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7" name="Line 32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8" name="Line 32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29" name="Line 32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0" name="Line 33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1" name="Line 33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2" name="Line 33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3" name="Line 33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4" name="Line 33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5" name="Line 33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6" name="Line 33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7" name="Line 33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8" name="Line 33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39" name="Line 33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0" name="Line 34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1" name="Line 34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2" name="Line 34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3" name="Line 34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4" name="Line 34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5" name="Line 34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6" name="Line 34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7" name="Line 34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8" name="Line 34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49" name="Line 34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0" name="Line 35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1" name="Line 35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2" name="Line 35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3" name="Line 35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4" name="Line 35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5" name="Line 35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6" name="Line 35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28575</xdr:colOff>
      <xdr:row>4</xdr:row>
      <xdr:rowOff>0</xdr:rowOff>
    </xdr:from>
    <xdr:to>
      <xdr:col>13</xdr:col>
      <xdr:colOff>114300</xdr:colOff>
      <xdr:row>4</xdr:row>
      <xdr:rowOff>0</xdr:rowOff>
    </xdr:to>
    <xdr:sp>
      <xdr:nvSpPr>
        <xdr:cNvPr id="357" name="AutoShape 357"/>
        <xdr:cNvSpPr>
          <a:spLocks/>
        </xdr:cNvSpPr>
      </xdr:nvSpPr>
      <xdr:spPr>
        <a:xfrm>
          <a:off x="14630400" y="1952625"/>
          <a:ext cx="85725"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8" name="Line 35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59" name="Line 35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0" name="Line 36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1" name="Line 36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2" name="Line 36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3" name="Line 36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4" name="Line 36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5" name="Line 36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6" name="Line 36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7" name="Line 36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8" name="Line 36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69" name="Line 36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0" name="Line 37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1" name="Line 37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2" name="Line 37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3" name="Line 37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4" name="Line 37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5" name="Line 37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6" name="Line 37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7" name="Line 37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8" name="Line 37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79" name="Line 37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0" name="Line 38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1" name="Line 38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2" name="Line 38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3" name="Line 38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4" name="Line 38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5" name="Line 38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6" name="Line 38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7" name="Line 38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8" name="Line 38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89" name="Line 38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0" name="Line 39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1" name="Line 39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2" name="Line 39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3" name="Line 39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4" name="Line 39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5" name="Line 39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6" name="Line 39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7" name="Line 39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8" name="Line 39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399" name="Line 39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0" name="Line 40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1" name="Line 40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2" name="Line 40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3" name="Line 40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4" name="Line 40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5" name="Line 40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6" name="Line 40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7" name="Line 40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8" name="Line 40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09" name="Line 40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0" name="Line 41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1" name="Line 41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2" name="Line 41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3" name="Line 41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4" name="Line 41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5" name="Line 41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6" name="Line 41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7" name="Line 41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8" name="Line 41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19" name="Line 41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0" name="Line 42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1" name="Line 42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2" name="Line 42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3" name="Line 42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4" name="Line 42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5" name="Line 42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6" name="Line 42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7" name="Line 42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8" name="Line 42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29" name="Line 42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0" name="Line 43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1" name="Line 43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2" name="Line 43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3" name="Line 43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4" name="Line 43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5" name="Line 43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6" name="Line 43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7" name="Line 43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8" name="Line 43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39" name="Line 43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0" name="Line 44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1" name="Line 44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2" name="Line 44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3" name="Line 44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4" name="Line 44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5" name="Line 44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6" name="Line 44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7" name="Line 44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8" name="Line 44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49" name="Line 44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0" name="Line 45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1" name="Line 45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2" name="Line 45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3" name="Line 45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4" name="Line 45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5" name="Line 45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6" name="Line 45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7" name="Line 45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8" name="Line 45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59" name="Line 45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0" name="Line 46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1" name="Line 46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2" name="Line 46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3" name="Line 46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4" name="Line 46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5" name="Line 46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6" name="Line 466"/>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7" name="Line 467"/>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8" name="Line 468"/>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69" name="Line 469"/>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0" name="Line 470"/>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1" name="Line 471"/>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2" name="Line 472"/>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3" name="Line 473"/>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4" name="Line 474"/>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18</xdr:col>
      <xdr:colOff>0</xdr:colOff>
      <xdr:row>4</xdr:row>
      <xdr:rowOff>0</xdr:rowOff>
    </xdr:from>
    <xdr:to>
      <xdr:col>18</xdr:col>
      <xdr:colOff>0</xdr:colOff>
      <xdr:row>4</xdr:row>
      <xdr:rowOff>0</xdr:rowOff>
    </xdr:to>
    <xdr:sp>
      <xdr:nvSpPr>
        <xdr:cNvPr id="475" name="Line 475"/>
        <xdr:cNvSpPr>
          <a:spLocks/>
        </xdr:cNvSpPr>
      </xdr:nvSpPr>
      <xdr:spPr>
        <a:xfrm>
          <a:off x="18992850" y="1952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28575</xdr:colOff>
      <xdr:row>4</xdr:row>
      <xdr:rowOff>0</xdr:rowOff>
    </xdr:from>
    <xdr:to>
      <xdr:col>13</xdr:col>
      <xdr:colOff>114300</xdr:colOff>
      <xdr:row>4</xdr:row>
      <xdr:rowOff>0</xdr:rowOff>
    </xdr:to>
    <xdr:sp>
      <xdr:nvSpPr>
        <xdr:cNvPr id="476" name="AutoShape 476"/>
        <xdr:cNvSpPr>
          <a:spLocks/>
        </xdr:cNvSpPr>
      </xdr:nvSpPr>
      <xdr:spPr>
        <a:xfrm>
          <a:off x="14630400" y="1952625"/>
          <a:ext cx="85725"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sp>
      <xdr:nvSpPr>
        <xdr:cNvPr id="1" name="Line 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 name="Line 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 name="Line 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 name="Line 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 name="Line 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 name="Line 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 name="Line 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 name="Line 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 name="Line 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 name="Line 1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 name="Line 1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 name="Line 1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 name="Line 1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 name="Line 1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 name="Line 1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 name="Line 1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 name="Line 1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 name="Line 1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 name="Line 1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 name="Line 2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 name="Line 2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 name="Line 2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 name="Line 2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 name="Line 2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 name="Line 2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 name="Line 2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 name="Line 2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 name="Line 2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 name="Line 2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 name="Line 3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 name="Line 3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 name="Line 3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 name="Line 3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 name="Line 3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 name="Line 3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 name="Line 3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 name="Line 3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 name="Line 3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 name="Line 3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 name="Line 4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 name="Line 4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 name="Line 4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 name="Line 4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 name="Line 4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 name="Line 4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 name="Line 4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7" name="Line 4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8" name="Line 4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9" name="Line 4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0" name="Line 5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1" name="Line 5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2" name="Line 5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3" name="Line 5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4" name="Line 5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5" name="Line 5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6" name="Line 5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7" name="Line 5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8" name="Line 5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59" name="Line 5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0" name="Line 6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1" name="Line 6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2" name="Line 6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3" name="Line 6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4" name="Line 6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5" name="Line 6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6" name="Line 6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7" name="Line 6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8" name="Line 6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69" name="Line 6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0" name="Line 7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1" name="Line 7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2" name="Line 7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3" name="Line 7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4" name="Line 7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5" name="Line 7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6" name="Line 7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7" name="Line 7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8" name="Line 7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79" name="Line 7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0" name="Line 8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1" name="Line 8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2" name="Line 8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3" name="Line 8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4" name="Line 8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5" name="Line 8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6" name="Line 8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7" name="Line 8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8" name="Line 8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89" name="Line 8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0" name="Line 9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1" name="Line 9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2" name="Line 9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3" name="Line 9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4" name="Line 9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5" name="Line 9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6" name="Line 9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7" name="Line 9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8" name="Line 9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99" name="Line 9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0" name="Line 10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1" name="Line 10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2" name="Line 10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3" name="Line 10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4" name="Line 10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5" name="Line 10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6" name="Line 10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7" name="Line 10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8" name="Line 10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09" name="Line 10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0" name="Line 11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1" name="Line 11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2" name="Line 11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3" name="Line 11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4" name="Line 11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5" name="Line 11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6" name="Line 11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7" name="Line 11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8" name="Line 11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19" name="Line 12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0" name="Line 12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1" name="Line 12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2" name="Line 12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3" name="Line 12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4" name="Line 12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5" name="Line 12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6" name="Line 12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7" name="Line 12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8" name="Line 12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29" name="Line 13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0" name="Line 13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1" name="Line 13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2" name="Line 13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3" name="Line 13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4" name="Line 13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5" name="Line 13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6" name="Line 13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7" name="Line 13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8" name="Line 13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39" name="Line 14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0" name="Line 14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1" name="Line 14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2" name="Line 14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3" name="Line 14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4" name="Line 14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5" name="Line 14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6" name="Line 14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7" name="Line 14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8" name="Line 14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49" name="Line 15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0" name="Line 15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1" name="Line 15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2" name="Line 15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3" name="Line 15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4" name="Line 15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5" name="Line 15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6" name="Line 15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7" name="Line 15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8" name="Line 15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59" name="Line 16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0" name="Line 16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1" name="Line 16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2" name="Line 16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3" name="Line 16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4" name="Line 16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5" name="Line 16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6" name="Line 16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7" name="Line 16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8" name="Line 16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69" name="Line 17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0" name="Line 17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1" name="Line 17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2" name="Line 17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3" name="Line 17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4" name="Line 17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5" name="Line 17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6" name="Line 17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7" name="Line 17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8" name="Line 17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79" name="Line 18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0" name="Line 18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1" name="Line 18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2" name="Line 18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3" name="Line 18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4" name="Line 18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5" name="Line 18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6" name="Line 18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7" name="Line 18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8" name="Line 18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89" name="Line 19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0" name="Line 19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1" name="Line 19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2" name="Line 19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3" name="Line 19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4" name="Line 19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5" name="Line 19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6" name="Line 19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7" name="Line 19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8" name="Line 19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199" name="Line 20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0" name="Line 20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1" name="Line 20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2" name="Line 20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3" name="Line 20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4" name="Line 20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5" name="Line 20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6" name="Line 20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7" name="Line 20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8" name="Line 20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09" name="Line 21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0" name="Line 21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1" name="Line 21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2" name="Line 21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3" name="Line 21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4" name="Line 21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5" name="Line 21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6" name="Line 21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7" name="Line 21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8" name="Line 21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19" name="Line 22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0" name="Line 22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1" name="Line 22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2" name="Line 22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3" name="Line 22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4" name="Line 22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5" name="Line 22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6" name="Line 22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7" name="Line 22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8" name="Line 22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29" name="Line 23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0" name="Line 23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1" name="Line 23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2" name="Line 23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3" name="Line 23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4" name="Line 23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5" name="Line 23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6" name="Line 23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7" name="Line 23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8" name="Line 24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39" name="Line 24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0" name="Line 24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1" name="Line 24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2" name="Line 24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3" name="Line 24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4" name="Line 24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5" name="Line 24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6" name="Line 24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7" name="Line 24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8" name="Line 25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49" name="Line 25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0" name="Line 25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1" name="Line 25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2" name="Line 25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3" name="Line 25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4" name="Line 25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5" name="Line 25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6" name="Line 25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7" name="Line 25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8" name="Line 26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59" name="Line 26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0" name="Line 26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1" name="Line 26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2" name="Line 26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3" name="Line 26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4" name="Line 26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5" name="Line 26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6" name="Line 26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7" name="Line 26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8" name="Line 27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69" name="Line 27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0" name="Line 27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1" name="Line 27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2" name="Line 27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3" name="Line 27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4" name="Line 27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5" name="Line 27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6" name="Line 27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7" name="Line 27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8" name="Line 28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79" name="Line 28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0" name="Line 28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1" name="Line 28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2" name="Line 28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3" name="Line 28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4" name="Line 28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5" name="Line 28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6" name="Line 28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7" name="Line 28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8" name="Line 29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89" name="Line 29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0" name="Line 29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1" name="Line 29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2" name="Line 29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3" name="Line 29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4" name="Line 29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5" name="Line 29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6" name="Line 29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7" name="Line 29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8" name="Line 30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299" name="Line 30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0" name="Line 30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1" name="Line 30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2" name="Line 30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3" name="Line 30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4" name="Line 30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5" name="Line 30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6" name="Line 30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7" name="Line 30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8" name="Line 31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09" name="Line 31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0" name="Line 31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1" name="Line 31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2" name="Line 31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3" name="Line 31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4" name="Line 31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5" name="Line 31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6" name="Line 31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7" name="Line 31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8" name="Line 32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19" name="Line 32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0" name="Line 32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1" name="Line 32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2" name="Line 32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3" name="Line 32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4" name="Line 32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5" name="Line 32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6" name="Line 32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7" name="Line 32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8" name="Line 33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29" name="Line 33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0" name="Line 33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1" name="Line 33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2" name="Line 33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3" name="Line 33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4" name="Line 33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5" name="Line 33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6" name="Line 33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7" name="Line 33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8" name="Line 34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39" name="Line 34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0" name="Line 34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1" name="Line 34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2" name="Line 34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3" name="Line 34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4" name="Line 34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5" name="Line 34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6" name="Line 34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7" name="Line 34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8" name="Line 35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49" name="Line 35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0" name="Line 35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1" name="Line 35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2" name="Line 35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3" name="Line 35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4" name="Line 35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5" name="Line 35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6" name="Line 35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7" name="Line 36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8" name="Line 36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59" name="Line 36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0" name="Line 36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1" name="Line 36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2" name="Line 36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3" name="Line 36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4" name="Line 36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5" name="Line 36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6" name="Line 36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7" name="Line 37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8" name="Line 37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69" name="Line 37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0" name="Line 37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1" name="Line 37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2" name="Line 37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3" name="Line 37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4" name="Line 37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5" name="Line 37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6" name="Line 37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7" name="Line 38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8" name="Line 38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79" name="Line 38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0" name="Line 38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1" name="Line 38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2" name="Line 38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3" name="Line 38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4" name="Line 38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5" name="Line 38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6" name="Line 38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7" name="Line 39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8" name="Line 39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89" name="Line 39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0" name="Line 39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1" name="Line 39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2" name="Line 39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3" name="Line 39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4" name="Line 39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5" name="Line 39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6" name="Line 39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7" name="Line 40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8" name="Line 40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399" name="Line 40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0" name="Line 40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1" name="Line 40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2" name="Line 40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3" name="Line 40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4" name="Line 40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5" name="Line 40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6" name="Line 40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7" name="Line 41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8" name="Line 41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09" name="Line 41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0" name="Line 41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1" name="Line 41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2" name="Line 41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3" name="Line 41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4" name="Line 41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5" name="Line 41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6" name="Line 41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7" name="Line 42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8" name="Line 42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19" name="Line 42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0" name="Line 42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1" name="Line 42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2" name="Line 42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3" name="Line 42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4" name="Line 42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5" name="Line 42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6" name="Line 42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7" name="Line 43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8" name="Line 43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29" name="Line 43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0" name="Line 43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1" name="Line 43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2" name="Line 43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3" name="Line 43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4" name="Line 43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5" name="Line 43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6" name="Line 43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7" name="Line 44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8" name="Line 44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39" name="Line 44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0" name="Line 44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1" name="Line 44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2" name="Line 44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3" name="Line 44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4" name="Line 44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5" name="Line 44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6" name="Line 44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7" name="Line 45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8" name="Line 45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49" name="Line 45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0" name="Line 45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1" name="Line 45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2" name="Line 45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3" name="Line 45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4" name="Line 45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5" name="Line 45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6" name="Line 45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7" name="Line 46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8" name="Line 46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59" name="Line 46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0" name="Line 46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1" name="Line 46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2" name="Line 46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3" name="Line 466"/>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4" name="Line 467"/>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5" name="Line 468"/>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6" name="Line 469"/>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7" name="Line 470"/>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8" name="Line 471"/>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69" name="Line 472"/>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70" name="Line 473"/>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71" name="Line 474"/>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2</xdr:row>
      <xdr:rowOff>0</xdr:rowOff>
    </xdr:from>
    <xdr:to>
      <xdr:col>11</xdr:col>
      <xdr:colOff>0</xdr:colOff>
      <xdr:row>2</xdr:row>
      <xdr:rowOff>0</xdr:rowOff>
    </xdr:to>
    <xdr:sp>
      <xdr:nvSpPr>
        <xdr:cNvPr id="472" name="Line 475"/>
        <xdr:cNvSpPr>
          <a:spLocks/>
        </xdr:cNvSpPr>
      </xdr:nvSpPr>
      <xdr:spPr>
        <a:xfrm>
          <a:off x="125634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0</xdr:rowOff>
    </xdr:from>
    <xdr:to>
      <xdr:col>11</xdr:col>
      <xdr:colOff>0</xdr:colOff>
      <xdr:row>4</xdr:row>
      <xdr:rowOff>0</xdr:rowOff>
    </xdr:to>
    <xdr:sp>
      <xdr:nvSpPr>
        <xdr:cNvPr id="1" name="Line 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 name="Line 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 name="Line 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 name="Line 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 name="Line 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 name="Line 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 name="Line 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 name="Line 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 name="Line 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 name="Line 1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 name="Line 1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 name="Line 1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 name="Line 1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 name="Line 1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 name="Line 1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 name="Line 1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 name="Line 1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 name="Line 1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 name="Line 1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 name="Line 2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 name="Line 2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 name="Line 2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 name="Line 2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 name="Line 2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 name="Line 2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 name="Line 2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 name="Line 2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 name="Line 2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 name="Line 2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 name="Line 3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 name="Line 3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 name="Line 3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 name="Line 3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 name="Line 3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 name="Line 3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 name="Line 3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 name="Line 3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 name="Line 3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 name="Line 3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 name="Line 4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 name="Line 4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 name="Line 4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 name="Line 4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 name="Line 4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 name="Line 4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 name="Line 4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 name="Line 4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8" name="Line 4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9" name="Line 4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0" name="Line 5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1" name="Line 5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2" name="Line 5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3" name="Line 5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4" name="Line 5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5" name="Line 5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6" name="Line 5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7" name="Line 5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8" name="Line 5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9" name="Line 5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0" name="Line 6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1" name="Line 6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2" name="Line 6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3" name="Line 6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4" name="Line 6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5" name="Line 6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6" name="Line 6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7" name="Line 6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8" name="Line 6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9" name="Line 6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0" name="Line 7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1" name="Line 7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2" name="Line 7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3" name="Line 7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4" name="Line 7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5" name="Line 7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6" name="Line 7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7" name="Line 7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8" name="Line 7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9" name="Line 7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0" name="Line 8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1" name="Line 8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2" name="Line 8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3" name="Line 8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4" name="Line 8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5" name="Line 8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6" name="Line 8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7" name="Line 8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8" name="Line 8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9" name="Line 8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0" name="Line 9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1" name="Line 9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2" name="Line 9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3" name="Line 9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4" name="Line 9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5" name="Line 9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6" name="Line 9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7" name="Line 9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8" name="Line 9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9" name="Line 9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0" name="Line 10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1" name="Line 10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2" name="Line 10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3" name="Line 10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4" name="Line 10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5" name="Line 10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6" name="Line 10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7" name="Line 10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8" name="Line 10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9" name="Line 10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0" name="Line 11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1" name="Line 11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2" name="Line 11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3" name="Line 11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4" name="Line 11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5" name="Line 11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6" name="Line 11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7" name="Line 11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8" name="Line 11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9" name="Line 12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0" name="Line 12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1" name="Line 12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2" name="Line 12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3" name="Line 12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4" name="Line 12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5" name="Line 12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6" name="Line 12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7" name="Line 12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8" name="Line 12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9" name="Line 13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0" name="Line 13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1" name="Line 13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2" name="Line 13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3" name="Line 13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4" name="Line 13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5" name="Line 13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6" name="Line 13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7" name="Line 13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8" name="Line 13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9" name="Line 14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0" name="Line 14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1" name="Line 14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2" name="Line 14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3" name="Line 14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4" name="Line 14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5" name="Line 14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6" name="Line 14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7" name="Line 14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8" name="Line 14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9" name="Line 15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0" name="Line 15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1" name="Line 15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2" name="Line 15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3" name="Line 15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4" name="Line 15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5" name="Line 15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6" name="Line 15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7" name="Line 15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8" name="Line 15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9" name="Line 16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0" name="Line 16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1" name="Line 16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2" name="Line 16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3" name="Line 16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4" name="Line 16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5" name="Line 16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6" name="Line 16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7" name="Line 16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8" name="Line 16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9" name="Line 17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0" name="Line 17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1" name="Line 17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2" name="Line 17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3" name="Line 17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4" name="Line 17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5" name="Line 17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6" name="Line 17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7" name="Line 17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8" name="Line 17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9" name="Line 18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0" name="Line 18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1" name="Line 18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2" name="Line 18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3" name="Line 18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4" name="Line 18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5" name="Line 18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6" name="Line 18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7" name="Line 18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8" name="Line 18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9" name="Line 19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0" name="Line 19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1" name="Line 19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2" name="Line 19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3" name="Line 19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4" name="Line 19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5" name="Line 19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6" name="Line 19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7" name="Line 19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8" name="Line 19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9" name="Line 20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0" name="Line 20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1" name="Line 20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2" name="Line 20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3" name="Line 20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4" name="Line 20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5" name="Line 20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6" name="Line 20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7" name="Line 20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8" name="Line 20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9" name="Line 21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0" name="Line 21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1" name="Line 21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2" name="Line 21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3" name="Line 21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4" name="Line 21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5" name="Line 21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6" name="Line 21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7" name="Line 21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8" name="Line 21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9" name="Line 22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0" name="Line 22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1" name="Line 22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2" name="Line 22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3" name="Line 22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4" name="Line 22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5" name="Line 22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6" name="Line 22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7" name="Line 22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8" name="Line 22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9" name="Line 23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0" name="Line 23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1" name="Line 23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2" name="Line 23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3" name="Line 23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4" name="Line 23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5" name="Line 23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6" name="Line 23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7" name="Line 23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8" name="Line 24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9" name="Line 24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0" name="Line 24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1" name="Line 24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2" name="Line 24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3" name="Line 24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4" name="Line 24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5" name="Line 24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6" name="Line 24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7" name="Line 24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8" name="Line 25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9" name="Line 25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0" name="Line 25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1" name="Line 25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2" name="Line 25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3" name="Line 25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4" name="Line 25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5" name="Line 25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6" name="Line 25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7" name="Line 25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8" name="Line 26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9" name="Line 26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0" name="Line 26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1" name="Line 26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2" name="Line 26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3" name="Line 26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4" name="Line 26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5" name="Line 26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6" name="Line 26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7" name="Line 26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8" name="Line 27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9" name="Line 27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0" name="Line 27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1" name="Line 27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2" name="Line 27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3" name="Line 27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4" name="Line 27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5" name="Line 27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6" name="Line 27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7" name="Line 27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8" name="Line 28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9" name="Line 28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0" name="Line 28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1" name="Line 28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2" name="Line 28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3" name="Line 28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4" name="Line 28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5" name="Line 28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6" name="Line 28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7" name="Line 28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8" name="Line 29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9" name="Line 29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0" name="Line 29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1" name="Line 29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2" name="Line 29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3" name="Line 29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4" name="Line 29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5" name="Line 29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6" name="Line 29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7" name="Line 29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8" name="Line 30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9" name="Line 30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0" name="Line 30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1" name="Line 30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2" name="Line 30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3" name="Line 30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4" name="Line 30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5" name="Line 30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6" name="Line 30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7" name="Line 30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8" name="Line 31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9" name="Line 31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0" name="Line 31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1" name="Line 31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2" name="Line 31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3" name="Line 31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4" name="Line 31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5" name="Line 31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6" name="Line 31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7" name="Line 31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8" name="Line 32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9" name="Line 32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0" name="Line 32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1" name="Line 32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2" name="Line 32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3" name="Line 32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4" name="Line 32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5" name="Line 32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6" name="Line 32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7" name="Line 32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8" name="Line 33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9" name="Line 33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0" name="Line 33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1" name="Line 33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2" name="Line 33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3" name="Line 33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4" name="Line 33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5" name="Line 33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6" name="Line 33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7" name="Line 33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8" name="Line 34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9" name="Line 34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0" name="Line 34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1" name="Line 34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2" name="Line 34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3" name="Line 34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4" name="Line 34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5" name="Line 34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6" name="Line 34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7" name="Line 34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8" name="Line 35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9" name="Line 35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0" name="Line 35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1" name="Line 35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2" name="Line 35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3" name="Line 35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4" name="Line 35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5" name="Line 35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6" name="Line 35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7" name="Line 36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8" name="Line 36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9" name="Line 36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0" name="Line 36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1" name="Line 36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2" name="Line 36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3" name="Line 36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4" name="Line 36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5" name="Line 36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6" name="Line 36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7" name="Line 37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8" name="Line 37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9" name="Line 37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0" name="Line 37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1" name="Line 37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2" name="Line 37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3" name="Line 37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4" name="Line 37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5" name="Line 37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6" name="Line 37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7" name="Line 38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8" name="Line 38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9" name="Line 38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0" name="Line 38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1" name="Line 38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2" name="Line 38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3" name="Line 38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4" name="Line 38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5" name="Line 38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6" name="Line 38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7" name="Line 39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8" name="Line 39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9" name="Line 39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0" name="Line 39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1" name="Line 39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2" name="Line 39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3" name="Line 39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4" name="Line 39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5" name="Line 39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6" name="Line 39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7" name="Line 40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8" name="Line 40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9" name="Line 40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0" name="Line 40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1" name="Line 40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2" name="Line 40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3" name="Line 40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4" name="Line 40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5" name="Line 40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6" name="Line 40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7" name="Line 41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8" name="Line 41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9" name="Line 41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0" name="Line 41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1" name="Line 41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2" name="Line 41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3" name="Line 41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4" name="Line 41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5" name="Line 41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6" name="Line 41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7" name="Line 42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8" name="Line 42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9" name="Line 42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0" name="Line 42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1" name="Line 42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2" name="Line 42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3" name="Line 42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4" name="Line 42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5" name="Line 42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6" name="Line 42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7" name="Line 43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8" name="Line 43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9" name="Line 43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0" name="Line 43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1" name="Line 43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2" name="Line 43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3" name="Line 43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4" name="Line 43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5" name="Line 43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6" name="Line 43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7" name="Line 44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8" name="Line 44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9" name="Line 44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0" name="Line 44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1" name="Line 44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2" name="Line 44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3" name="Line 44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4" name="Line 44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5" name="Line 44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6" name="Line 44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7" name="Line 45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8" name="Line 45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9" name="Line 45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0" name="Line 45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1" name="Line 45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2" name="Line 45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3" name="Line 45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4" name="Line 45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5" name="Line 45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6" name="Line 45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7" name="Line 46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8" name="Line 46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9" name="Line 46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0" name="Line 46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1" name="Line 46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2" name="Line 46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3" name="Line 466"/>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4" name="Line 467"/>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5" name="Line 468"/>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6" name="Line 469"/>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7" name="Line 470"/>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8" name="Line 471"/>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9" name="Line 472"/>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0" name="Line 473"/>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1" name="Line 474"/>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2" name="Line 475"/>
        <xdr:cNvSpPr>
          <a:spLocks/>
        </xdr:cNvSpPr>
      </xdr:nvSpPr>
      <xdr:spPr>
        <a:xfrm>
          <a:off x="11191875"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0</xdr:rowOff>
    </xdr:from>
    <xdr:to>
      <xdr:col>11</xdr:col>
      <xdr:colOff>0</xdr:colOff>
      <xdr:row>4</xdr:row>
      <xdr:rowOff>0</xdr:rowOff>
    </xdr:to>
    <xdr:sp>
      <xdr:nvSpPr>
        <xdr:cNvPr id="1" name="Line 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 name="Line 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 name="Line 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 name="Line 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 name="Line 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 name="Line 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 name="Line 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 name="Line 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 name="Line 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 name="Line 1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 name="Line 1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 name="Line 1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 name="Line 1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 name="Line 1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 name="Line 1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 name="Line 1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 name="Line 1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 name="Line 1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 name="Line 1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 name="Line 2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 name="Line 2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 name="Line 2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 name="Line 2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 name="Line 2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 name="Line 2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 name="Line 2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 name="Line 2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 name="Line 2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 name="Line 2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 name="Line 3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 name="Line 3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 name="Line 3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 name="Line 3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 name="Line 3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 name="Line 3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 name="Line 3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 name="Line 3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 name="Line 3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 name="Line 3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 name="Line 4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 name="Line 4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 name="Line 4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 name="Line 4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 name="Line 4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 name="Line 4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 name="Line 4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 name="Line 4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8" name="Line 4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9" name="Line 4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0" name="Line 5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1" name="Line 5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2" name="Line 5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3" name="Line 5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4" name="Line 5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5" name="Line 5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6" name="Line 5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7" name="Line 5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8" name="Line 5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59" name="Line 5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0" name="Line 6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1" name="Line 6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2" name="Line 6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3" name="Line 6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4" name="Line 6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5" name="Line 6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6" name="Line 6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7" name="Line 6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8" name="Line 6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69" name="Line 6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0" name="Line 7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1" name="Line 7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2" name="Line 7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3" name="Line 7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4" name="Line 7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5" name="Line 7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6" name="Line 7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7" name="Line 7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8" name="Line 7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79" name="Line 7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0" name="Line 8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1" name="Line 8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2" name="Line 8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3" name="Line 8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4" name="Line 8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5" name="Line 8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6" name="Line 8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7" name="Line 8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8" name="Line 8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89" name="Line 8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0" name="Line 9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1" name="Line 9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2" name="Line 9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3" name="Line 9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4" name="Line 9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5" name="Line 9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6" name="Line 9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7" name="Line 9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8" name="Line 9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99" name="Line 9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0" name="Line 10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1" name="Line 10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2" name="Line 10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3" name="Line 10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4" name="Line 10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5" name="Line 10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6" name="Line 10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7" name="Line 10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8" name="Line 10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09" name="Line 10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0" name="Line 11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1" name="Line 11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2" name="Line 11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3" name="Line 11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4" name="Line 11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5" name="Line 11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6" name="Line 11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7" name="Line 11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8" name="Line 11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19" name="Line 12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0" name="Line 12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1" name="Line 12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2" name="Line 12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3" name="Line 12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4" name="Line 12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5" name="Line 12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6" name="Line 12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7" name="Line 12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8" name="Line 12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29" name="Line 13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0" name="Line 13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1" name="Line 13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2" name="Line 13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3" name="Line 13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4" name="Line 13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5" name="Line 13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6" name="Line 13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7" name="Line 13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8" name="Line 13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39" name="Line 14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0" name="Line 14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1" name="Line 14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2" name="Line 14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3" name="Line 14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4" name="Line 14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5" name="Line 14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6" name="Line 14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7" name="Line 14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8" name="Line 14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49" name="Line 15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0" name="Line 15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1" name="Line 15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2" name="Line 15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3" name="Line 15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4" name="Line 15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5" name="Line 15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6" name="Line 15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7" name="Line 15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8" name="Line 15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59" name="Line 16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0" name="Line 16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1" name="Line 16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2" name="Line 16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3" name="Line 16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4" name="Line 16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5" name="Line 16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6" name="Line 16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7" name="Line 16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8" name="Line 16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69" name="Line 17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0" name="Line 17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1" name="Line 17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2" name="Line 17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3" name="Line 17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4" name="Line 17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5" name="Line 17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6" name="Line 17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7" name="Line 17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8" name="Line 17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79" name="Line 18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0" name="Line 18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1" name="Line 18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2" name="Line 18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3" name="Line 18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4" name="Line 18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5" name="Line 18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6" name="Line 18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7" name="Line 18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8" name="Line 18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89" name="Line 19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0" name="Line 19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1" name="Line 19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2" name="Line 19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3" name="Line 19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4" name="Line 19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5" name="Line 19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6" name="Line 19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7" name="Line 19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8" name="Line 19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199" name="Line 20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0" name="Line 20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1" name="Line 20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2" name="Line 20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3" name="Line 20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4" name="Line 20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5" name="Line 20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6" name="Line 20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7" name="Line 20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8" name="Line 20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09" name="Line 21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0" name="Line 21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1" name="Line 21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2" name="Line 21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3" name="Line 21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4" name="Line 21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5" name="Line 21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6" name="Line 21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7" name="Line 21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8" name="Line 21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19" name="Line 22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0" name="Line 22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1" name="Line 22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2" name="Line 22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3" name="Line 22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4" name="Line 22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5" name="Line 22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6" name="Line 22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7" name="Line 22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8" name="Line 22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29" name="Line 23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0" name="Line 23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1" name="Line 23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2" name="Line 23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3" name="Line 23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4" name="Line 23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5" name="Line 23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6" name="Line 23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7" name="Line 23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8" name="Line 24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39" name="Line 24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0" name="Line 24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1" name="Line 24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2" name="Line 24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3" name="Line 24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4" name="Line 24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5" name="Line 24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6" name="Line 24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7" name="Line 24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8" name="Line 25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49" name="Line 25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0" name="Line 25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1" name="Line 25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2" name="Line 25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3" name="Line 25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4" name="Line 25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5" name="Line 25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6" name="Line 25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7" name="Line 25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8" name="Line 26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59" name="Line 26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0" name="Line 26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1" name="Line 26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2" name="Line 26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3" name="Line 26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4" name="Line 26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5" name="Line 26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6" name="Line 26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7" name="Line 26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8" name="Line 27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69" name="Line 27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0" name="Line 27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1" name="Line 27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2" name="Line 27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3" name="Line 27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4" name="Line 27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5" name="Line 27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6" name="Line 27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7" name="Line 27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8" name="Line 28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79" name="Line 28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0" name="Line 28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1" name="Line 28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2" name="Line 28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3" name="Line 28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4" name="Line 28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5" name="Line 28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6" name="Line 28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7" name="Line 28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8" name="Line 29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89" name="Line 29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0" name="Line 29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1" name="Line 29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2" name="Line 29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3" name="Line 29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4" name="Line 29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5" name="Line 29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6" name="Line 29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7" name="Line 29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8" name="Line 30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299" name="Line 30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0" name="Line 30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1" name="Line 30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2" name="Line 30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3" name="Line 30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4" name="Line 30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5" name="Line 30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6" name="Line 30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7" name="Line 30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8" name="Line 31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09" name="Line 31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0" name="Line 31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1" name="Line 31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2" name="Line 31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3" name="Line 31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4" name="Line 31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5" name="Line 31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6" name="Line 31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7" name="Line 31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8" name="Line 32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19" name="Line 32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0" name="Line 32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1" name="Line 32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2" name="Line 32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3" name="Line 32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4" name="Line 32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5" name="Line 32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6" name="Line 32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7" name="Line 32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8" name="Line 33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29" name="Line 33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0" name="Line 33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1" name="Line 33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2" name="Line 33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3" name="Line 33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4" name="Line 33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5" name="Line 33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6" name="Line 33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7" name="Line 33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8" name="Line 34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39" name="Line 34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0" name="Line 34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1" name="Line 34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2" name="Line 34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3" name="Line 34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4" name="Line 34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5" name="Line 34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6" name="Line 34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7" name="Line 34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8" name="Line 35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49" name="Line 35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0" name="Line 35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1" name="Line 35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2" name="Line 35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3" name="Line 35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4" name="Line 35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5" name="Line 35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6" name="Line 35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7" name="Line 36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8" name="Line 36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59" name="Line 36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0" name="Line 36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1" name="Line 36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2" name="Line 36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3" name="Line 36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4" name="Line 36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5" name="Line 36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6" name="Line 36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7" name="Line 37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8" name="Line 37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69" name="Line 37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0" name="Line 37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1" name="Line 37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2" name="Line 37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3" name="Line 37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4" name="Line 37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5" name="Line 37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6" name="Line 37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7" name="Line 38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8" name="Line 38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79" name="Line 38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0" name="Line 38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1" name="Line 38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2" name="Line 38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3" name="Line 38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4" name="Line 38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5" name="Line 38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6" name="Line 38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7" name="Line 39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8" name="Line 39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89" name="Line 39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0" name="Line 39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1" name="Line 39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2" name="Line 39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3" name="Line 39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4" name="Line 39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5" name="Line 39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6" name="Line 39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7" name="Line 40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8" name="Line 40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399" name="Line 40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0" name="Line 40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1" name="Line 40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2" name="Line 40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3" name="Line 40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4" name="Line 40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5" name="Line 40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6" name="Line 40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7" name="Line 41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8" name="Line 41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09" name="Line 41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0" name="Line 41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1" name="Line 41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2" name="Line 41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3" name="Line 41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4" name="Line 41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5" name="Line 41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6" name="Line 41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7" name="Line 42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8" name="Line 42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19" name="Line 42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0" name="Line 42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1" name="Line 42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2" name="Line 42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3" name="Line 42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4" name="Line 42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5" name="Line 42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6" name="Line 42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7" name="Line 43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8" name="Line 43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29" name="Line 43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0" name="Line 43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1" name="Line 43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2" name="Line 43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3" name="Line 43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4" name="Line 43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5" name="Line 43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6" name="Line 43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7" name="Line 44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8" name="Line 44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39" name="Line 44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0" name="Line 44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1" name="Line 44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2" name="Line 44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3" name="Line 44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4" name="Line 44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5" name="Line 44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6" name="Line 44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7" name="Line 45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8" name="Line 45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49" name="Line 45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0" name="Line 45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1" name="Line 45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2" name="Line 45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3" name="Line 45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4" name="Line 45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5" name="Line 45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6" name="Line 45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7" name="Line 46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8" name="Line 46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59" name="Line 46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0" name="Line 46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1" name="Line 46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2" name="Line 46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3" name="Line 466"/>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4" name="Line 467"/>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5" name="Line 468"/>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6" name="Line 469"/>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7" name="Line 470"/>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8" name="Line 471"/>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69" name="Line 472"/>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0" name="Line 473"/>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1" name="Line 474"/>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0</xdr:colOff>
      <xdr:row>4</xdr:row>
      <xdr:rowOff>0</xdr:rowOff>
    </xdr:from>
    <xdr:to>
      <xdr:col>11</xdr:col>
      <xdr:colOff>0</xdr:colOff>
      <xdr:row>4</xdr:row>
      <xdr:rowOff>0</xdr:rowOff>
    </xdr:to>
    <xdr:sp>
      <xdr:nvSpPr>
        <xdr:cNvPr id="472" name="Line 475"/>
        <xdr:cNvSpPr>
          <a:spLocks/>
        </xdr:cNvSpPr>
      </xdr:nvSpPr>
      <xdr:spPr>
        <a:xfrm>
          <a:off x="12211050" y="1428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304;LLER%20A-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T&#304;MUR/Kopya%2013%20&#304;L%20PROGRAMI%20S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69">
          <cell r="F69">
            <v>4354296</v>
          </cell>
        </row>
        <row r="102">
          <cell r="F102">
            <v>2404000</v>
          </cell>
        </row>
        <row r="134">
          <cell r="F134">
            <v>2359349</v>
          </cell>
        </row>
        <row r="197">
          <cell r="F197">
            <v>5226336.390000001</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14">
        <row r="19">
          <cell r="U19">
            <v>182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ow r="3">
          <cell r="P3" t="str">
            <v>YOL</v>
          </cell>
          <cell r="Q3" t="str">
            <v>İÇME SUYU</v>
          </cell>
          <cell r="R3" t="str">
            <v>SULAMA</v>
          </cell>
          <cell r="S3" t="str">
            <v>KANAL</v>
          </cell>
          <cell r="X3" t="str">
            <v>DEVAM EDEN</v>
          </cell>
          <cell r="Y3" t="str">
            <v>ORTAK ALIM</v>
          </cell>
        </row>
      </sheetData>
      <sheetData sheetId="3">
        <row r="8">
          <cell r="C8">
            <v>99999999.58069082</v>
          </cell>
          <cell r="D8">
            <v>100000000</v>
          </cell>
        </row>
      </sheetData>
      <sheetData sheetId="4">
        <row r="1">
          <cell r="A1">
            <v>1000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L"/>
      <sheetName val="ADANA"/>
      <sheetName val="ADIYAMAN"/>
      <sheetName val="AFYONKARA"/>
      <sheetName val="AĞRI"/>
      <sheetName val="AKSARAY"/>
      <sheetName val="AMASYA"/>
      <sheetName val="ANKARA"/>
      <sheetName val="ANTALYA"/>
      <sheetName val="ARDAHAN"/>
      <sheetName val="ARTVİN"/>
      <sheetName val="AYDIN"/>
      <sheetName val="BALIKESİR"/>
      <sheetName val="BARTIN"/>
      <sheetName val="BATMAN"/>
      <sheetName val="BAYBURT"/>
      <sheetName val="BİLECİK"/>
      <sheetName val="BİNGÖL"/>
      <sheetName val="BİTLİS"/>
      <sheetName val="BOLU"/>
      <sheetName val="BURDUR"/>
      <sheetName val="BURSA"/>
      <sheetName val="ÇANAKKALE"/>
      <sheetName val="ÇANKIRI"/>
      <sheetName val="ÇORUM"/>
      <sheetName val="DENİZLİ"/>
      <sheetName val="D.BAKIR"/>
      <sheetName val="DÜZCE"/>
      <sheetName val="EDİRNE"/>
      <sheetName val="ELAZIĞ"/>
      <sheetName val="ERZİNCAN"/>
      <sheetName val="ERZURUM"/>
      <sheetName val="ESKİŞEHİR"/>
      <sheetName val="#BAŞV"/>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 val="PROGRAM ÇIKTI _2_"/>
    </sheetNames>
    <sheetDataSet>
      <sheetData sheetId="19">
        <row r="418">
          <cell r="F418">
            <v>950000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row r="31">
          <cell r="AC31">
            <v>9053.75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irnakozelidare.gov.tr/YatirimTakip/ProjectProcessService.aspx?userid=1&amp;id=1154" TargetMode="External" /><Relationship Id="rId2" Type="http://schemas.openxmlformats.org/officeDocument/2006/relationships/hyperlink" Target="http://www.sirnakozelidare.gov.tr/YatirimTakip/ProjectProcessService.aspx?userid=1&amp;id=1106" TargetMode="External" /><Relationship Id="rId3" Type="http://schemas.openxmlformats.org/officeDocument/2006/relationships/hyperlink" Target="http://www.sirnakozelidare.gov.tr/YatirimTakip/ProjectProcessService.aspx?userid=1&amp;id=1197" TargetMode="External" /><Relationship Id="rId4" Type="http://schemas.openxmlformats.org/officeDocument/2006/relationships/hyperlink" Target="http://www.sirnakozelidare.gov.tr/YatirimTakip/ProjectProcessService.aspx?userid=1&amp;id=1315" TargetMode="External" /><Relationship Id="rId5" Type="http://schemas.openxmlformats.org/officeDocument/2006/relationships/hyperlink" Target="http://www.sirnakozelidare.gov.tr/YatirimTakip/ProjectProcessService.aspx?userid=1&amp;id=1108" TargetMode="External" /><Relationship Id="rId6" Type="http://schemas.openxmlformats.org/officeDocument/2006/relationships/hyperlink" Target="http://www.sirnakozelidare.gov.tr/YatirimTakip/ProjectProcessService.aspx?userid=1&amp;id=1155" TargetMode="External" /><Relationship Id="rId7" Type="http://schemas.openxmlformats.org/officeDocument/2006/relationships/hyperlink" Target="http://www.sirnakozelidare.gov.tr/YatirimTakip/ProjectProcessService.aspx?userid=1&amp;id=1103" TargetMode="External" /><Relationship Id="rId8" Type="http://schemas.openxmlformats.org/officeDocument/2006/relationships/hyperlink" Target="http://www.sirnakozelidare.gov.tr/YatirimTakip/ProjectProcessService.aspx?userid=1&amp;id=1163" TargetMode="External" /><Relationship Id="rId9" Type="http://schemas.openxmlformats.org/officeDocument/2006/relationships/hyperlink" Target="http://www.sirnakozelidare.gov.tr/YatirimTakip/ProjectProcessService.aspx?userid=1&amp;id=1164" TargetMode="External" /><Relationship Id="rId10" Type="http://schemas.openxmlformats.org/officeDocument/2006/relationships/hyperlink" Target="http://www.sirnakozelidare.gov.tr/YatirimTakip/ProjectProcessService.aspx?userid=1&amp;id=1166" TargetMode="External" /><Relationship Id="rId11" Type="http://schemas.openxmlformats.org/officeDocument/2006/relationships/hyperlink" Target="http://www.sirnakozelidare.gov.tr/YatirimTakip/ProjectProcessService.aspx?userid=1&amp;id=1077" TargetMode="External" /><Relationship Id="rId12" Type="http://schemas.openxmlformats.org/officeDocument/2006/relationships/hyperlink" Target="http://www.sirnakozelidare.gov.tr/YatirimTakip/ProjectProcessService.aspx?userid=1&amp;id=1093" TargetMode="External" /><Relationship Id="rId13" Type="http://schemas.openxmlformats.org/officeDocument/2006/relationships/hyperlink" Target="http://www.sirnakozelidare.gov.tr/YatirimTakip/ProjectProcessService.aspx?userid=1&amp;id=1094" TargetMode="External" /><Relationship Id="rId14" Type="http://schemas.openxmlformats.org/officeDocument/2006/relationships/hyperlink" Target="http://www.sirnakozelidare.gov.tr/YatirimTakip/ProjectProcessService.aspx?userid=1&amp;id=1102" TargetMode="External" /><Relationship Id="rId15" Type="http://schemas.openxmlformats.org/officeDocument/2006/relationships/hyperlink" Target="http://www.sirnakozelidare.gov.tr/YatirimTakip/ProjectProcessService.aspx?userid=1&amp;id=1099" TargetMode="External" /><Relationship Id="rId16" Type="http://schemas.openxmlformats.org/officeDocument/2006/relationships/hyperlink" Target="http://www.sirnakozelidare.gov.tr/YatirimTakip/ProjectProcessService.aspx?userid=1&amp;id=1169" TargetMode="External" /><Relationship Id="rId17" Type="http://schemas.openxmlformats.org/officeDocument/2006/relationships/hyperlink" Target="http://www.sirnakozelidare.gov.tr/YatirimTakip/ProjectProcessService.aspx?userid=1&amp;id=1170" TargetMode="External" /><Relationship Id="rId18" Type="http://schemas.openxmlformats.org/officeDocument/2006/relationships/hyperlink" Target="http://www.sirnakozelidare.gov.tr/YatirimTakip/ProjectProcessService.aspx?userid=1&amp;id=1097" TargetMode="External" /><Relationship Id="rId19" Type="http://schemas.openxmlformats.org/officeDocument/2006/relationships/hyperlink" Target="http://www.sirnakozelidare.gov.tr/YatirimTakip/ProjectProcessService.aspx?userid=1&amp;id=1101" TargetMode="External" /><Relationship Id="rId2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I48"/>
  <sheetViews>
    <sheetView tabSelected="1" view="pageBreakPreview" zoomScale="85" zoomScaleNormal="75" zoomScaleSheetLayoutView="85" zoomScalePageLayoutView="0" workbookViewId="0" topLeftCell="A45">
      <selection activeCell="F65" sqref="F65"/>
    </sheetView>
  </sheetViews>
  <sheetFormatPr defaultColWidth="9.125" defaultRowHeight="12.75"/>
  <cols>
    <col min="1" max="1" width="12.50390625" style="3" customWidth="1"/>
    <col min="2" max="2" width="4.875" style="3" customWidth="1"/>
    <col min="3" max="3" width="19.375" style="2" customWidth="1"/>
    <col min="4" max="4" width="13.50390625" style="2" customWidth="1"/>
    <col min="5" max="5" width="11.625" style="4" customWidth="1"/>
    <col min="6" max="6" width="11.00390625" style="4" customWidth="1"/>
    <col min="7" max="7" width="13.375" style="4" customWidth="1"/>
    <col min="8" max="8" width="12.50390625" style="4" customWidth="1"/>
    <col min="9" max="10" width="13.00390625" style="4" customWidth="1"/>
    <col min="11" max="11" width="11.875" style="4" customWidth="1"/>
    <col min="12" max="13" width="12.50390625" style="4" customWidth="1"/>
    <col min="14" max="14" width="11.50390625" style="4" customWidth="1"/>
    <col min="15" max="15" width="11.375" style="2" customWidth="1"/>
    <col min="16" max="16" width="12.50390625" style="2" customWidth="1"/>
    <col min="17" max="17" width="12.375" style="2" customWidth="1"/>
    <col min="18" max="18" width="11.50390625" style="2" customWidth="1"/>
    <col min="19" max="19" width="14.375" style="2" customWidth="1"/>
    <col min="20" max="29" width="9.125" style="2" customWidth="1"/>
    <col min="30" max="16384" width="9.125" style="3" customWidth="1"/>
  </cols>
  <sheetData>
    <row r="1" spans="1:19" ht="39.75" customHeight="1" thickBot="1">
      <c r="A1" s="702" t="s">
        <v>336</v>
      </c>
      <c r="B1" s="702"/>
      <c r="C1" s="702"/>
      <c r="D1" s="702"/>
      <c r="E1" s="702"/>
      <c r="F1" s="702"/>
      <c r="G1" s="702"/>
      <c r="H1" s="702"/>
      <c r="I1" s="702"/>
      <c r="J1" s="702"/>
      <c r="K1" s="702"/>
      <c r="L1" s="702"/>
      <c r="M1" s="702"/>
      <c r="N1" s="702"/>
      <c r="O1" s="702"/>
      <c r="P1" s="702"/>
      <c r="Q1" s="702"/>
      <c r="R1" s="702"/>
      <c r="S1" s="1"/>
    </row>
    <row r="2" spans="1:35" ht="24.75" customHeight="1">
      <c r="A2" s="682" t="s">
        <v>38</v>
      </c>
      <c r="B2" s="671" t="s">
        <v>0</v>
      </c>
      <c r="C2" s="672"/>
      <c r="D2" s="707" t="s">
        <v>1</v>
      </c>
      <c r="E2" s="708"/>
      <c r="F2" s="709"/>
      <c r="G2" s="710" t="s">
        <v>2</v>
      </c>
      <c r="H2" s="711"/>
      <c r="I2" s="712"/>
      <c r="J2" s="714" t="s">
        <v>3</v>
      </c>
      <c r="K2" s="715"/>
      <c r="L2" s="716"/>
      <c r="M2" s="647" t="s">
        <v>148</v>
      </c>
      <c r="N2" s="648"/>
      <c r="O2" s="713"/>
      <c r="P2" s="704" t="s">
        <v>4</v>
      </c>
      <c r="Q2" s="705"/>
      <c r="R2" s="706"/>
      <c r="S2" s="5"/>
      <c r="T2" s="4"/>
      <c r="AD2" s="2"/>
      <c r="AE2" s="2"/>
      <c r="AF2" s="2"/>
      <c r="AG2" s="2"/>
      <c r="AH2" s="2"/>
      <c r="AI2" s="2"/>
    </row>
    <row r="3" spans="1:35" ht="51.75" customHeight="1">
      <c r="A3" s="683"/>
      <c r="B3" s="673"/>
      <c r="C3" s="674"/>
      <c r="D3" s="290" t="s">
        <v>5</v>
      </c>
      <c r="E3" s="291" t="s">
        <v>6</v>
      </c>
      <c r="F3" s="292" t="s">
        <v>7</v>
      </c>
      <c r="G3" s="305" t="s">
        <v>5</v>
      </c>
      <c r="H3" s="306" t="s">
        <v>6</v>
      </c>
      <c r="I3" s="307" t="s">
        <v>7</v>
      </c>
      <c r="J3" s="173" t="s">
        <v>5</v>
      </c>
      <c r="K3" s="174" t="s">
        <v>6</v>
      </c>
      <c r="L3" s="175" t="s">
        <v>7</v>
      </c>
      <c r="M3" s="173" t="s">
        <v>5</v>
      </c>
      <c r="N3" s="232" t="s">
        <v>6</v>
      </c>
      <c r="O3" s="233" t="s">
        <v>7</v>
      </c>
      <c r="P3" s="173" t="s">
        <v>5</v>
      </c>
      <c r="Q3" s="176" t="s">
        <v>6</v>
      </c>
      <c r="R3" s="177" t="s">
        <v>7</v>
      </c>
      <c r="S3" s="5"/>
      <c r="T3" s="4"/>
      <c r="AD3" s="2"/>
      <c r="AE3" s="2"/>
      <c r="AF3" s="2"/>
      <c r="AG3" s="2"/>
      <c r="AH3" s="2"/>
      <c r="AI3" s="2"/>
    </row>
    <row r="4" spans="1:35" ht="18.75" customHeight="1" thickBot="1">
      <c r="A4" s="683"/>
      <c r="B4" s="675"/>
      <c r="C4" s="676"/>
      <c r="D4" s="293" t="s">
        <v>43</v>
      </c>
      <c r="E4" s="294" t="s">
        <v>44</v>
      </c>
      <c r="F4" s="295" t="s">
        <v>45</v>
      </c>
      <c r="G4" s="308" t="s">
        <v>46</v>
      </c>
      <c r="H4" s="309" t="s">
        <v>144</v>
      </c>
      <c r="I4" s="310" t="s">
        <v>138</v>
      </c>
      <c r="J4" s="37" t="s">
        <v>145</v>
      </c>
      <c r="K4" s="38" t="s">
        <v>146</v>
      </c>
      <c r="L4" s="39" t="s">
        <v>147</v>
      </c>
      <c r="M4" s="37" t="s">
        <v>150</v>
      </c>
      <c r="N4" s="234" t="s">
        <v>151</v>
      </c>
      <c r="O4" s="235" t="s">
        <v>152</v>
      </c>
      <c r="P4" s="37" t="s">
        <v>153</v>
      </c>
      <c r="Q4" s="231" t="s">
        <v>154</v>
      </c>
      <c r="R4" s="172" t="s">
        <v>155</v>
      </c>
      <c r="S4" s="5"/>
      <c r="T4" s="4"/>
      <c r="AD4" s="2"/>
      <c r="AE4" s="2"/>
      <c r="AF4" s="2"/>
      <c r="AG4" s="2"/>
      <c r="AH4" s="2"/>
      <c r="AI4" s="2"/>
    </row>
    <row r="5" spans="1:35" ht="21.75" customHeight="1">
      <c r="A5" s="683"/>
      <c r="B5" s="669" t="s">
        <v>8</v>
      </c>
      <c r="C5" s="670"/>
      <c r="D5" s="296">
        <v>3</v>
      </c>
      <c r="E5" s="297">
        <v>1</v>
      </c>
      <c r="F5" s="343">
        <f>D5+E5</f>
        <v>4</v>
      </c>
      <c r="G5" s="311">
        <v>19</v>
      </c>
      <c r="H5" s="312">
        <v>1</v>
      </c>
      <c r="I5" s="313">
        <v>21</v>
      </c>
      <c r="J5" s="208">
        <v>1</v>
      </c>
      <c r="K5" s="40"/>
      <c r="L5" s="41">
        <f>J5+K5</f>
        <v>1</v>
      </c>
      <c r="M5" s="208"/>
      <c r="N5" s="236"/>
      <c r="O5" s="237">
        <f>M5+N5</f>
        <v>0</v>
      </c>
      <c r="P5" s="227">
        <f aca="true" t="shared" si="0" ref="P5:R9">D5+G5+J5+M5</f>
        <v>23</v>
      </c>
      <c r="Q5" s="219">
        <f t="shared" si="0"/>
        <v>2</v>
      </c>
      <c r="R5" s="220">
        <f t="shared" si="0"/>
        <v>26</v>
      </c>
      <c r="S5" s="6"/>
      <c r="T5" s="4"/>
      <c r="AD5" s="2"/>
      <c r="AE5" s="2"/>
      <c r="AF5" s="2"/>
      <c r="AG5" s="2"/>
      <c r="AH5" s="2"/>
      <c r="AI5" s="2"/>
    </row>
    <row r="6" spans="1:35" ht="26.25" customHeight="1">
      <c r="A6" s="683"/>
      <c r="B6" s="653" t="s">
        <v>9</v>
      </c>
      <c r="C6" s="654"/>
      <c r="D6" s="298">
        <f>'2015 İÇMESUYU ALT DAĞ.'!P12</f>
        <v>0</v>
      </c>
      <c r="E6" s="300"/>
      <c r="F6" s="344">
        <f>D6+E6</f>
        <v>0</v>
      </c>
      <c r="G6" s="340">
        <v>0</v>
      </c>
      <c r="H6" s="314"/>
      <c r="I6" s="315">
        <v>0</v>
      </c>
      <c r="J6" s="156">
        <v>0</v>
      </c>
      <c r="K6" s="42"/>
      <c r="L6" s="43">
        <f>J6+K6</f>
        <v>0</v>
      </c>
      <c r="M6" s="156"/>
      <c r="N6" s="238"/>
      <c r="O6" s="239">
        <f>M6+N6</f>
        <v>0</v>
      </c>
      <c r="P6" s="228">
        <f t="shared" si="0"/>
        <v>0</v>
      </c>
      <c r="Q6" s="221">
        <f t="shared" si="0"/>
        <v>0</v>
      </c>
      <c r="R6" s="222">
        <f t="shared" si="0"/>
        <v>0</v>
      </c>
      <c r="S6" s="6"/>
      <c r="T6" s="4"/>
      <c r="AD6" s="2"/>
      <c r="AE6" s="2"/>
      <c r="AF6" s="2"/>
      <c r="AG6" s="2"/>
      <c r="AH6" s="2"/>
      <c r="AI6" s="2"/>
    </row>
    <row r="7" spans="1:35" ht="21.75" customHeight="1">
      <c r="A7" s="683"/>
      <c r="B7" s="685" t="s">
        <v>10</v>
      </c>
      <c r="C7" s="686"/>
      <c r="D7" s="299">
        <f>'2015 İÇMESUYU ALT DAĞ.'!Q12</f>
        <v>0</v>
      </c>
      <c r="E7" s="300"/>
      <c r="F7" s="344">
        <f>D7+E7</f>
        <v>0</v>
      </c>
      <c r="G7" s="341">
        <v>0</v>
      </c>
      <c r="H7" s="314"/>
      <c r="I7" s="315">
        <f>G7+H7</f>
        <v>0</v>
      </c>
      <c r="J7" s="209"/>
      <c r="K7" s="42"/>
      <c r="L7" s="43">
        <f>J7+K7</f>
        <v>0</v>
      </c>
      <c r="M7" s="209"/>
      <c r="N7" s="238"/>
      <c r="O7" s="239">
        <f>M7+N7</f>
        <v>0</v>
      </c>
      <c r="P7" s="229">
        <f t="shared" si="0"/>
        <v>0</v>
      </c>
      <c r="Q7" s="221">
        <f t="shared" si="0"/>
        <v>0</v>
      </c>
      <c r="R7" s="222">
        <f t="shared" si="0"/>
        <v>0</v>
      </c>
      <c r="S7" s="6"/>
      <c r="T7" s="4"/>
      <c r="AD7" s="2"/>
      <c r="AE7" s="2"/>
      <c r="AF7" s="2"/>
      <c r="AG7" s="2"/>
      <c r="AH7" s="2"/>
      <c r="AI7" s="2"/>
    </row>
    <row r="8" spans="1:35" ht="21.75" customHeight="1">
      <c r="A8" s="683"/>
      <c r="B8" s="653" t="s">
        <v>11</v>
      </c>
      <c r="C8" s="654"/>
      <c r="D8" s="298">
        <v>1</v>
      </c>
      <c r="E8" s="300">
        <v>1</v>
      </c>
      <c r="F8" s="344">
        <v>1</v>
      </c>
      <c r="G8" s="340">
        <v>1</v>
      </c>
      <c r="H8" s="314">
        <v>1</v>
      </c>
      <c r="I8" s="315">
        <v>1</v>
      </c>
      <c r="J8" s="156"/>
      <c r="K8" s="42"/>
      <c r="L8" s="43">
        <f>J8+K8</f>
        <v>0</v>
      </c>
      <c r="M8" s="156"/>
      <c r="N8" s="238"/>
      <c r="O8" s="239">
        <f>M8+N8</f>
        <v>0</v>
      </c>
      <c r="P8" s="228">
        <f t="shared" si="0"/>
        <v>2</v>
      </c>
      <c r="Q8" s="221">
        <f t="shared" si="0"/>
        <v>2</v>
      </c>
      <c r="R8" s="222">
        <f t="shared" si="0"/>
        <v>2</v>
      </c>
      <c r="S8" s="6"/>
      <c r="T8" s="4"/>
      <c r="AD8" s="2"/>
      <c r="AE8" s="2"/>
      <c r="AF8" s="2"/>
      <c r="AG8" s="2"/>
      <c r="AH8" s="2"/>
      <c r="AI8" s="2"/>
    </row>
    <row r="9" spans="1:35" ht="21.75" customHeight="1" thickBot="1">
      <c r="A9" s="683"/>
      <c r="B9" s="653" t="s">
        <v>12</v>
      </c>
      <c r="C9" s="654"/>
      <c r="D9" s="301">
        <v>0</v>
      </c>
      <c r="E9" s="302"/>
      <c r="F9" s="344">
        <f>D9+E9</f>
        <v>0</v>
      </c>
      <c r="G9" s="340">
        <v>0</v>
      </c>
      <c r="H9" s="316"/>
      <c r="I9" s="317">
        <v>0</v>
      </c>
      <c r="J9" s="156"/>
      <c r="K9" s="44"/>
      <c r="L9" s="45">
        <f>J9+K9</f>
        <v>0</v>
      </c>
      <c r="M9" s="156"/>
      <c r="N9" s="240"/>
      <c r="O9" s="241">
        <f>M9+N9</f>
        <v>0</v>
      </c>
      <c r="P9" s="228">
        <f t="shared" si="0"/>
        <v>0</v>
      </c>
      <c r="Q9" s="223">
        <f t="shared" si="0"/>
        <v>0</v>
      </c>
      <c r="R9" s="224">
        <f t="shared" si="0"/>
        <v>0</v>
      </c>
      <c r="S9" s="6"/>
      <c r="T9" s="4"/>
      <c r="AD9" s="2"/>
      <c r="AE9" s="2"/>
      <c r="AF9" s="2"/>
      <c r="AG9" s="2"/>
      <c r="AH9" s="2"/>
      <c r="AI9" s="2"/>
    </row>
    <row r="10" spans="1:35" ht="21.75" customHeight="1" thickBot="1" thickTop="1">
      <c r="A10" s="684"/>
      <c r="B10" s="655" t="s">
        <v>7</v>
      </c>
      <c r="C10" s="656"/>
      <c r="D10" s="303">
        <f>SUM(D5:D9)</f>
        <v>4</v>
      </c>
      <c r="E10" s="304">
        <f>SUM(E5:E9)</f>
        <v>2</v>
      </c>
      <c r="F10" s="344">
        <f>SUM(F5:F9)</f>
        <v>5</v>
      </c>
      <c r="G10" s="342">
        <f aca="true" t="shared" si="1" ref="G10:L10">SUM(G5:G9)</f>
        <v>20</v>
      </c>
      <c r="H10" s="318">
        <f t="shared" si="1"/>
        <v>2</v>
      </c>
      <c r="I10" s="319">
        <f t="shared" si="1"/>
        <v>22</v>
      </c>
      <c r="J10" s="108">
        <f t="shared" si="1"/>
        <v>1</v>
      </c>
      <c r="K10" s="46">
        <f t="shared" si="1"/>
        <v>0</v>
      </c>
      <c r="L10" s="47">
        <f t="shared" si="1"/>
        <v>1</v>
      </c>
      <c r="M10" s="108">
        <f aca="true" t="shared" si="2" ref="M10:R10">SUM(M5:M9)</f>
        <v>0</v>
      </c>
      <c r="N10" s="242">
        <f t="shared" si="2"/>
        <v>0</v>
      </c>
      <c r="O10" s="243">
        <f t="shared" si="2"/>
        <v>0</v>
      </c>
      <c r="P10" s="230">
        <f t="shared" si="2"/>
        <v>25</v>
      </c>
      <c r="Q10" s="225">
        <f t="shared" si="2"/>
        <v>4</v>
      </c>
      <c r="R10" s="226">
        <f t="shared" si="2"/>
        <v>28</v>
      </c>
      <c r="S10" s="6"/>
      <c r="T10" s="4"/>
      <c r="AD10" s="2"/>
      <c r="AE10" s="2"/>
      <c r="AF10" s="2"/>
      <c r="AG10" s="2"/>
      <c r="AH10" s="2"/>
      <c r="AI10" s="2"/>
    </row>
    <row r="11" spans="1:2" ht="10.5" customHeight="1" thickBot="1">
      <c r="A11" s="7"/>
      <c r="B11" s="24"/>
    </row>
    <row r="12" spans="1:18" ht="21.75" customHeight="1" thickBot="1">
      <c r="A12" s="678" t="s">
        <v>13</v>
      </c>
      <c r="B12" s="679"/>
      <c r="C12" s="679"/>
      <c r="D12" s="679"/>
      <c r="E12" s="680"/>
      <c r="F12" s="678" t="s">
        <v>156</v>
      </c>
      <c r="G12" s="679"/>
      <c r="H12" s="679"/>
      <c r="I12" s="679"/>
      <c r="J12" s="679"/>
      <c r="K12" s="679"/>
      <c r="L12" s="679"/>
      <c r="M12" s="679"/>
      <c r="N12" s="679"/>
      <c r="O12" s="679"/>
      <c r="P12" s="679"/>
      <c r="Q12" s="679"/>
      <c r="R12" s="680"/>
    </row>
    <row r="13" spans="1:18" s="13" customFormat="1" ht="43.5" customHeight="1" thickBot="1">
      <c r="A13" s="48"/>
      <c r="B13" s="657" t="s">
        <v>14</v>
      </c>
      <c r="C13" s="658"/>
      <c r="D13" s="49" t="s">
        <v>15</v>
      </c>
      <c r="E13" s="50" t="s">
        <v>8</v>
      </c>
      <c r="F13" s="687" t="s">
        <v>14</v>
      </c>
      <c r="G13" s="688"/>
      <c r="H13" s="695" t="s">
        <v>15</v>
      </c>
      <c r="I13" s="693" t="s">
        <v>193</v>
      </c>
      <c r="J13" s="693"/>
      <c r="K13" s="693"/>
      <c r="L13" s="693"/>
      <c r="M13" s="693"/>
      <c r="N13" s="693"/>
      <c r="O13" s="693"/>
      <c r="P13" s="693"/>
      <c r="Q13" s="693"/>
      <c r="R13" s="694"/>
    </row>
    <row r="14" spans="1:18" ht="18" customHeight="1">
      <c r="A14" s="681" t="s">
        <v>38</v>
      </c>
      <c r="B14" s="691" t="s">
        <v>16</v>
      </c>
      <c r="C14" s="692"/>
      <c r="D14" s="51">
        <v>0</v>
      </c>
      <c r="E14" s="52">
        <v>0</v>
      </c>
      <c r="F14" s="689"/>
      <c r="G14" s="690"/>
      <c r="H14" s="696"/>
      <c r="I14" s="677" t="s">
        <v>29</v>
      </c>
      <c r="J14" s="677"/>
      <c r="K14" s="677" t="s">
        <v>191</v>
      </c>
      <c r="L14" s="677"/>
      <c r="M14" s="701" t="s">
        <v>157</v>
      </c>
      <c r="N14" s="701">
        <v>250</v>
      </c>
      <c r="O14" s="701">
        <v>500</v>
      </c>
      <c r="P14" s="701">
        <v>1000</v>
      </c>
      <c r="Q14" s="701">
        <v>1500</v>
      </c>
      <c r="R14" s="703" t="s">
        <v>149</v>
      </c>
    </row>
    <row r="15" spans="1:18" ht="18" customHeight="1">
      <c r="A15" s="681"/>
      <c r="B15" s="619" t="s">
        <v>17</v>
      </c>
      <c r="C15" s="620"/>
      <c r="D15" s="53">
        <v>10.8</v>
      </c>
      <c r="E15" s="54">
        <v>10.8</v>
      </c>
      <c r="F15" s="689"/>
      <c r="G15" s="690"/>
      <c r="H15" s="696"/>
      <c r="I15" s="269" t="s">
        <v>192</v>
      </c>
      <c r="J15" s="269" t="s">
        <v>99</v>
      </c>
      <c r="K15" s="269" t="s">
        <v>192</v>
      </c>
      <c r="L15" s="269" t="s">
        <v>99</v>
      </c>
      <c r="M15" s="701"/>
      <c r="N15" s="701"/>
      <c r="O15" s="701"/>
      <c r="P15" s="701"/>
      <c r="Q15" s="701"/>
      <c r="R15" s="703"/>
    </row>
    <row r="16" spans="1:18" ht="18" customHeight="1">
      <c r="A16" s="681"/>
      <c r="B16" s="619" t="s">
        <v>18</v>
      </c>
      <c r="C16" s="620"/>
      <c r="D16" s="55">
        <v>73.5</v>
      </c>
      <c r="E16" s="56">
        <v>73.5</v>
      </c>
      <c r="F16" s="251" t="s">
        <v>177</v>
      </c>
      <c r="G16" s="252"/>
      <c r="H16" s="266"/>
      <c r="I16" s="253"/>
      <c r="J16" s="253"/>
      <c r="K16" s="253"/>
      <c r="L16" s="253"/>
      <c r="M16" s="253"/>
      <c r="N16" s="253"/>
      <c r="O16" s="253"/>
      <c r="P16" s="253"/>
      <c r="Q16" s="253"/>
      <c r="R16" s="254"/>
    </row>
    <row r="17" spans="1:18" ht="18" customHeight="1">
      <c r="A17" s="681"/>
      <c r="B17" s="619" t="s">
        <v>19</v>
      </c>
      <c r="C17" s="620"/>
      <c r="D17" s="55">
        <v>12</v>
      </c>
      <c r="E17" s="57">
        <v>12</v>
      </c>
      <c r="F17" s="251" t="s">
        <v>178</v>
      </c>
      <c r="G17" s="252"/>
      <c r="H17" s="266"/>
      <c r="I17" s="253"/>
      <c r="J17" s="253"/>
      <c r="K17" s="253"/>
      <c r="L17" s="253"/>
      <c r="M17" s="253"/>
      <c r="N17" s="253"/>
      <c r="O17" s="253"/>
      <c r="P17" s="253"/>
      <c r="Q17" s="253"/>
      <c r="R17" s="254"/>
    </row>
    <row r="18" spans="1:18" ht="18" customHeight="1">
      <c r="A18" s="681"/>
      <c r="B18" s="619" t="s">
        <v>20</v>
      </c>
      <c r="C18" s="620"/>
      <c r="D18" s="53">
        <v>0</v>
      </c>
      <c r="E18" s="54">
        <v>0</v>
      </c>
      <c r="F18" s="251" t="s">
        <v>179</v>
      </c>
      <c r="G18" s="252"/>
      <c r="H18" s="267"/>
      <c r="I18" s="253"/>
      <c r="J18" s="253"/>
      <c r="K18" s="253"/>
      <c r="L18" s="253"/>
      <c r="M18" s="253"/>
      <c r="N18" s="253"/>
      <c r="O18" s="253"/>
      <c r="P18" s="253"/>
      <c r="Q18" s="253"/>
      <c r="R18" s="254" t="s">
        <v>158</v>
      </c>
    </row>
    <row r="19" spans="1:18" ht="18" customHeight="1">
      <c r="A19" s="681"/>
      <c r="B19" s="619" t="s">
        <v>21</v>
      </c>
      <c r="C19" s="620"/>
      <c r="D19" s="53">
        <v>7484.5</v>
      </c>
      <c r="E19" s="54">
        <v>5.387</v>
      </c>
      <c r="F19" s="251" t="s">
        <v>174</v>
      </c>
      <c r="G19" s="252"/>
      <c r="H19" s="266"/>
      <c r="I19" s="253"/>
      <c r="J19" s="253"/>
      <c r="K19" s="253"/>
      <c r="L19" s="253"/>
      <c r="M19" s="253"/>
      <c r="N19" s="253"/>
      <c r="O19" s="253"/>
      <c r="P19" s="253"/>
      <c r="Q19" s="253"/>
      <c r="R19" s="254"/>
    </row>
    <row r="20" spans="1:18" ht="19.5" customHeight="1">
      <c r="A20" s="681"/>
      <c r="B20" s="619" t="s">
        <v>22</v>
      </c>
      <c r="C20" s="620"/>
      <c r="D20" s="53">
        <v>41606</v>
      </c>
      <c r="E20" s="54">
        <v>46005</v>
      </c>
      <c r="F20" s="251" t="s">
        <v>175</v>
      </c>
      <c r="G20" s="252"/>
      <c r="H20" s="266"/>
      <c r="I20" s="253"/>
      <c r="J20" s="253"/>
      <c r="K20" s="253"/>
      <c r="L20" s="253"/>
      <c r="M20" s="253"/>
      <c r="N20" s="253"/>
      <c r="O20" s="253"/>
      <c r="P20" s="253"/>
      <c r="Q20" s="253"/>
      <c r="R20" s="254"/>
    </row>
    <row r="21" spans="1:18" ht="27" customHeight="1">
      <c r="A21" s="681"/>
      <c r="B21" s="619" t="s">
        <v>23</v>
      </c>
      <c r="C21" s="620"/>
      <c r="D21" s="53">
        <v>3.8</v>
      </c>
      <c r="E21" s="54">
        <v>3.8</v>
      </c>
      <c r="F21" s="699" t="s">
        <v>184</v>
      </c>
      <c r="G21" s="700"/>
      <c r="H21" s="266"/>
      <c r="I21" s="253"/>
      <c r="J21" s="253"/>
      <c r="K21" s="253"/>
      <c r="L21" s="253"/>
      <c r="M21" s="253"/>
      <c r="N21" s="253"/>
      <c r="O21" s="253"/>
      <c r="P21" s="253"/>
      <c r="Q21" s="253"/>
      <c r="R21" s="254"/>
    </row>
    <row r="22" spans="1:18" ht="18" customHeight="1" thickBot="1">
      <c r="A22" s="681"/>
      <c r="B22" s="619" t="s">
        <v>24</v>
      </c>
      <c r="C22" s="620"/>
      <c r="D22" s="53">
        <v>1182.6</v>
      </c>
      <c r="E22" s="54">
        <v>1182.6</v>
      </c>
      <c r="F22" s="255" t="s">
        <v>176</v>
      </c>
      <c r="G22" s="256"/>
      <c r="H22" s="268"/>
      <c r="I22" s="261"/>
      <c r="J22" s="261"/>
      <c r="K22" s="261"/>
      <c r="L22" s="261"/>
      <c r="M22" s="257"/>
      <c r="N22" s="257"/>
      <c r="O22" s="257"/>
      <c r="P22" s="257"/>
      <c r="Q22" s="257"/>
      <c r="R22" s="258"/>
    </row>
    <row r="23" spans="1:15" ht="26.25" customHeight="1">
      <c r="A23" s="681"/>
      <c r="B23" s="619" t="s">
        <v>25</v>
      </c>
      <c r="C23" s="620"/>
      <c r="D23" s="53">
        <v>1</v>
      </c>
      <c r="E23" s="54">
        <v>0</v>
      </c>
      <c r="F23" s="647" t="s">
        <v>14</v>
      </c>
      <c r="G23" s="648"/>
      <c r="H23" s="651" t="s">
        <v>15</v>
      </c>
      <c r="I23" s="697" t="s">
        <v>8</v>
      </c>
      <c r="J23" s="697"/>
      <c r="K23" s="697"/>
      <c r="L23" s="697"/>
      <c r="M23" s="697"/>
      <c r="N23" s="698"/>
      <c r="O23" s="248"/>
    </row>
    <row r="24" spans="1:16" ht="29.25" customHeight="1">
      <c r="A24" s="681"/>
      <c r="B24" s="619" t="s">
        <v>26</v>
      </c>
      <c r="C24" s="620"/>
      <c r="D24" s="53">
        <v>34</v>
      </c>
      <c r="E24" s="54">
        <v>32</v>
      </c>
      <c r="F24" s="649"/>
      <c r="G24" s="650"/>
      <c r="H24" s="652"/>
      <c r="I24" s="259" t="s">
        <v>185</v>
      </c>
      <c r="J24" s="259" t="s">
        <v>99</v>
      </c>
      <c r="K24" s="259" t="s">
        <v>180</v>
      </c>
      <c r="L24" s="259" t="s">
        <v>181</v>
      </c>
      <c r="M24" s="259" t="s">
        <v>182</v>
      </c>
      <c r="N24" s="260" t="s">
        <v>149</v>
      </c>
      <c r="O24" s="249"/>
      <c r="P24" s="16"/>
    </row>
    <row r="25" spans="1:16" ht="18" customHeight="1">
      <c r="A25" s="681"/>
      <c r="B25" s="621" t="s">
        <v>27</v>
      </c>
      <c r="C25" s="622"/>
      <c r="D25" s="332">
        <v>0</v>
      </c>
      <c r="E25" s="323">
        <v>0</v>
      </c>
      <c r="F25" s="324" t="s">
        <v>173</v>
      </c>
      <c r="G25" s="325"/>
      <c r="H25" s="326"/>
      <c r="I25" s="327"/>
      <c r="J25" s="327"/>
      <c r="K25" s="327"/>
      <c r="L25" s="327"/>
      <c r="M25" s="327"/>
      <c r="N25" s="328"/>
      <c r="O25" s="250"/>
      <c r="P25" s="16"/>
    </row>
    <row r="26" spans="1:14" ht="25.5" customHeight="1">
      <c r="A26" s="634" t="s">
        <v>286</v>
      </c>
      <c r="B26" s="635"/>
      <c r="C26" s="636"/>
      <c r="D26" s="333">
        <f>SUM(D14:D25)</f>
        <v>50408.200000000004</v>
      </c>
      <c r="E26" s="333">
        <f>SUM(E14:E25)</f>
        <v>47325.087</v>
      </c>
      <c r="F26" s="329"/>
      <c r="G26" s="329"/>
      <c r="H26" s="330"/>
      <c r="I26" s="331"/>
      <c r="J26" s="331"/>
      <c r="K26" s="331"/>
      <c r="L26" s="331"/>
      <c r="M26" s="331"/>
      <c r="N26" s="331"/>
    </row>
    <row r="27" spans="6:14" ht="25.5" customHeight="1" thickBot="1">
      <c r="F27" s="272"/>
      <c r="G27" s="272"/>
      <c r="H27" s="273"/>
      <c r="I27" s="274"/>
      <c r="J27" s="274"/>
      <c r="K27" s="274"/>
      <c r="L27" s="274"/>
      <c r="M27" s="274"/>
      <c r="N27" s="274"/>
    </row>
    <row r="28" spans="1:19" ht="24.75" customHeight="1" thickBot="1">
      <c r="A28" s="320" t="s">
        <v>28</v>
      </c>
      <c r="B28" s="321"/>
      <c r="C28" s="321"/>
      <c r="D28" s="321"/>
      <c r="E28" s="321"/>
      <c r="F28" s="321"/>
      <c r="G28" s="321"/>
      <c r="H28" s="321"/>
      <c r="I28" s="321"/>
      <c r="J28" s="321"/>
      <c r="K28" s="321"/>
      <c r="L28" s="321"/>
      <c r="M28" s="321"/>
      <c r="N28" s="321"/>
      <c r="O28" s="322"/>
      <c r="P28" s="18"/>
      <c r="Q28" s="18"/>
      <c r="R28" s="18"/>
      <c r="S28" s="18"/>
    </row>
    <row r="29" spans="1:20" ht="29.25" customHeight="1">
      <c r="A29" s="661"/>
      <c r="B29" s="604" t="s">
        <v>14</v>
      </c>
      <c r="C29" s="605"/>
      <c r="D29" s="623" t="s">
        <v>5</v>
      </c>
      <c r="E29" s="624"/>
      <c r="F29" s="624"/>
      <c r="G29" s="624"/>
      <c r="H29" s="624"/>
      <c r="I29" s="625"/>
      <c r="J29" s="644" t="s">
        <v>8</v>
      </c>
      <c r="K29" s="645"/>
      <c r="L29" s="645"/>
      <c r="M29" s="645"/>
      <c r="N29" s="645"/>
      <c r="O29" s="646"/>
      <c r="P29" s="14"/>
      <c r="Q29" s="14"/>
      <c r="R29" s="14"/>
      <c r="S29" s="14"/>
      <c r="T29" s="4"/>
    </row>
    <row r="30" spans="1:19" ht="30" customHeight="1">
      <c r="A30" s="662"/>
      <c r="B30" s="606"/>
      <c r="C30" s="607"/>
      <c r="D30" s="610" t="s">
        <v>29</v>
      </c>
      <c r="E30" s="611"/>
      <c r="F30" s="637" t="s">
        <v>30</v>
      </c>
      <c r="G30" s="637"/>
      <c r="H30" s="638" t="s">
        <v>7</v>
      </c>
      <c r="I30" s="612" t="s">
        <v>31</v>
      </c>
      <c r="J30" s="614" t="s">
        <v>29</v>
      </c>
      <c r="K30" s="615"/>
      <c r="L30" s="631" t="s">
        <v>30</v>
      </c>
      <c r="M30" s="631"/>
      <c r="N30" s="629" t="s">
        <v>7</v>
      </c>
      <c r="O30" s="632" t="s">
        <v>54</v>
      </c>
      <c r="P30" s="3"/>
      <c r="Q30" s="3"/>
      <c r="R30" s="3"/>
      <c r="S30" s="3"/>
    </row>
    <row r="31" spans="1:19" ht="65.25" customHeight="1" thickBot="1">
      <c r="A31" s="663"/>
      <c r="B31" s="608"/>
      <c r="C31" s="609"/>
      <c r="D31" s="157" t="s">
        <v>32</v>
      </c>
      <c r="E31" s="158" t="s">
        <v>33</v>
      </c>
      <c r="F31" s="158" t="s">
        <v>32</v>
      </c>
      <c r="G31" s="158" t="s">
        <v>33</v>
      </c>
      <c r="H31" s="639"/>
      <c r="I31" s="613"/>
      <c r="J31" s="159" t="s">
        <v>32</v>
      </c>
      <c r="K31" s="160" t="s">
        <v>33</v>
      </c>
      <c r="L31" s="160" t="s">
        <v>32</v>
      </c>
      <c r="M31" s="160" t="s">
        <v>33</v>
      </c>
      <c r="N31" s="630"/>
      <c r="O31" s="633"/>
      <c r="P31" s="3"/>
      <c r="Q31" s="3"/>
      <c r="R31" s="3"/>
      <c r="S31" s="3"/>
    </row>
    <row r="32" spans="1:19" ht="19.5" customHeight="1" thickBot="1">
      <c r="A32" s="664" t="s">
        <v>38</v>
      </c>
      <c r="B32" s="642" t="s">
        <v>34</v>
      </c>
      <c r="C32" s="643"/>
      <c r="D32" s="187"/>
      <c r="E32" s="188">
        <v>2</v>
      </c>
      <c r="F32" s="188"/>
      <c r="G32" s="188"/>
      <c r="H32" s="188">
        <f>SUM(D32:G32)</f>
        <v>2</v>
      </c>
      <c r="I32" s="189">
        <v>4843</v>
      </c>
      <c r="J32" s="190"/>
      <c r="K32" s="191">
        <v>1</v>
      </c>
      <c r="L32" s="191"/>
      <c r="M32" s="191"/>
      <c r="N32" s="191">
        <f>SUM(J32:M32)</f>
        <v>1</v>
      </c>
      <c r="O32" s="192">
        <v>2343</v>
      </c>
      <c r="P32" s="3"/>
      <c r="Q32" s="3"/>
      <c r="R32" s="3"/>
      <c r="S32" s="3"/>
    </row>
    <row r="33" spans="1:19" ht="19.5" customHeight="1">
      <c r="A33" s="665"/>
      <c r="B33" s="640" t="s">
        <v>35</v>
      </c>
      <c r="C33" s="641"/>
      <c r="D33" s="193"/>
      <c r="E33" s="194">
        <v>4</v>
      </c>
      <c r="F33" s="194"/>
      <c r="G33" s="194"/>
      <c r="H33" s="195">
        <f>SUM(D33:G33)</f>
        <v>4</v>
      </c>
      <c r="I33" s="196">
        <v>1251</v>
      </c>
      <c r="J33" s="197"/>
      <c r="K33" s="198">
        <v>3</v>
      </c>
      <c r="L33" s="198"/>
      <c r="M33" s="198"/>
      <c r="N33" s="199">
        <f>SUM(J33:M33)</f>
        <v>3</v>
      </c>
      <c r="O33" s="192">
        <v>1737</v>
      </c>
      <c r="P33" s="3"/>
      <c r="Q33" s="3"/>
      <c r="R33" s="3"/>
      <c r="S33" s="3"/>
    </row>
    <row r="34" spans="1:19" ht="19.5" customHeight="1">
      <c r="A34" s="665"/>
      <c r="B34" s="640" t="s">
        <v>36</v>
      </c>
      <c r="C34" s="641"/>
      <c r="D34" s="193"/>
      <c r="E34" s="194">
        <v>0</v>
      </c>
      <c r="F34" s="194"/>
      <c r="G34" s="194">
        <v>0</v>
      </c>
      <c r="H34" s="194">
        <f>SUM(D34:G34)</f>
        <v>0</v>
      </c>
      <c r="I34" s="200">
        <v>0</v>
      </c>
      <c r="J34" s="197"/>
      <c r="K34" s="198"/>
      <c r="L34" s="198"/>
      <c r="M34" s="198"/>
      <c r="N34" s="198">
        <f>SUM(J34:M34)</f>
        <v>0</v>
      </c>
      <c r="O34" s="201"/>
      <c r="P34" s="3"/>
      <c r="Q34" s="3"/>
      <c r="R34" s="3"/>
      <c r="S34" s="3"/>
    </row>
    <row r="35" spans="1:19" ht="19.5" customHeight="1" thickBot="1">
      <c r="A35" s="666"/>
      <c r="B35" s="667" t="s">
        <v>7</v>
      </c>
      <c r="C35" s="668"/>
      <c r="D35" s="202">
        <f aca="true" t="shared" si="3" ref="D35:O35">SUM(D32:D34)</f>
        <v>0</v>
      </c>
      <c r="E35" s="203">
        <f t="shared" si="3"/>
        <v>6</v>
      </c>
      <c r="F35" s="203">
        <f t="shared" si="3"/>
        <v>0</v>
      </c>
      <c r="G35" s="203">
        <f t="shared" si="3"/>
        <v>0</v>
      </c>
      <c r="H35" s="203">
        <f t="shared" si="3"/>
        <v>6</v>
      </c>
      <c r="I35" s="204">
        <f t="shared" si="3"/>
        <v>6094</v>
      </c>
      <c r="J35" s="205">
        <f t="shared" si="3"/>
        <v>0</v>
      </c>
      <c r="K35" s="206">
        <f t="shared" si="3"/>
        <v>4</v>
      </c>
      <c r="L35" s="206">
        <f t="shared" si="3"/>
        <v>0</v>
      </c>
      <c r="M35" s="206">
        <f t="shared" si="3"/>
        <v>0</v>
      </c>
      <c r="N35" s="206">
        <f t="shared" si="3"/>
        <v>4</v>
      </c>
      <c r="O35" s="207">
        <f t="shared" si="3"/>
        <v>4080</v>
      </c>
      <c r="P35" s="3"/>
      <c r="Q35" s="3"/>
      <c r="R35" s="3"/>
      <c r="S35" s="3"/>
    </row>
    <row r="36" spans="1:9" ht="12.75">
      <c r="A36" s="19"/>
      <c r="B36" s="19"/>
      <c r="C36" s="20"/>
      <c r="D36" s="20"/>
      <c r="E36" s="11"/>
      <c r="F36" s="11"/>
      <c r="G36" s="11"/>
      <c r="H36" s="11"/>
      <c r="I36" s="11"/>
    </row>
    <row r="37" spans="7:21" ht="13.5" thickBot="1">
      <c r="G37" s="2"/>
      <c r="H37" s="2"/>
      <c r="I37" s="2"/>
      <c r="J37" s="2"/>
      <c r="K37" s="2"/>
      <c r="L37" s="2"/>
      <c r="M37" s="2"/>
      <c r="N37" s="2"/>
      <c r="S37" s="3"/>
      <c r="T37" s="3"/>
      <c r="U37" s="3"/>
    </row>
    <row r="38" spans="1:29" ht="18" thickBot="1">
      <c r="A38" s="626" t="s">
        <v>37</v>
      </c>
      <c r="B38" s="627"/>
      <c r="C38" s="627"/>
      <c r="D38" s="627"/>
      <c r="E38" s="627"/>
      <c r="F38" s="627"/>
      <c r="G38" s="627"/>
      <c r="H38" s="627"/>
      <c r="I38" s="627"/>
      <c r="J38" s="627"/>
      <c r="K38" s="627"/>
      <c r="L38" s="627"/>
      <c r="M38" s="627"/>
      <c r="N38" s="627"/>
      <c r="O38" s="628"/>
      <c r="S38" s="3"/>
      <c r="T38" s="3"/>
      <c r="U38" s="3"/>
      <c r="V38" s="3"/>
      <c r="W38" s="3"/>
      <c r="X38" s="3"/>
      <c r="Y38" s="3"/>
      <c r="Z38" s="3"/>
      <c r="AA38" s="3"/>
      <c r="AB38" s="3"/>
      <c r="AC38" s="3"/>
    </row>
    <row r="39" spans="1:29" ht="26.25" customHeight="1">
      <c r="A39" s="588" t="s">
        <v>38</v>
      </c>
      <c r="B39" s="591" t="s">
        <v>14</v>
      </c>
      <c r="C39" s="592"/>
      <c r="D39" s="601" t="s">
        <v>5</v>
      </c>
      <c r="E39" s="602"/>
      <c r="F39" s="602"/>
      <c r="G39" s="602"/>
      <c r="H39" s="602"/>
      <c r="I39" s="603"/>
      <c r="J39" s="616" t="s">
        <v>8</v>
      </c>
      <c r="K39" s="617"/>
      <c r="L39" s="617"/>
      <c r="M39" s="617"/>
      <c r="N39" s="617"/>
      <c r="O39" s="618"/>
      <c r="T39" s="3"/>
      <c r="U39" s="3"/>
      <c r="V39" s="3"/>
      <c r="W39" s="3"/>
      <c r="X39" s="3"/>
      <c r="Y39" s="3"/>
      <c r="Z39" s="3"/>
      <c r="AA39" s="3"/>
      <c r="AB39" s="3"/>
      <c r="AC39" s="3"/>
    </row>
    <row r="40" spans="1:29" ht="39" customHeight="1" thickBot="1">
      <c r="A40" s="589"/>
      <c r="B40" s="593"/>
      <c r="C40" s="594"/>
      <c r="D40" s="21" t="s">
        <v>39</v>
      </c>
      <c r="E40" s="21" t="s">
        <v>40</v>
      </c>
      <c r="F40" s="21" t="s">
        <v>41</v>
      </c>
      <c r="G40" s="21" t="s">
        <v>42</v>
      </c>
      <c r="H40" s="161" t="s">
        <v>118</v>
      </c>
      <c r="I40" s="161" t="s">
        <v>7</v>
      </c>
      <c r="J40" s="162" t="s">
        <v>39</v>
      </c>
      <c r="K40" s="163" t="s">
        <v>40</v>
      </c>
      <c r="L40" s="163" t="s">
        <v>41</v>
      </c>
      <c r="M40" s="163" t="s">
        <v>42</v>
      </c>
      <c r="N40" s="163" t="s">
        <v>118</v>
      </c>
      <c r="O40" s="164" t="s">
        <v>7</v>
      </c>
      <c r="T40" s="3"/>
      <c r="U40" s="3"/>
      <c r="V40" s="3"/>
      <c r="W40" s="3"/>
      <c r="X40" s="3"/>
      <c r="Y40" s="3"/>
      <c r="Z40" s="3"/>
      <c r="AA40" s="3"/>
      <c r="AB40" s="3"/>
      <c r="AC40" s="3"/>
    </row>
    <row r="41" spans="1:29" ht="24.75" customHeight="1">
      <c r="A41" s="589"/>
      <c r="B41" s="597" t="s">
        <v>34</v>
      </c>
      <c r="C41" s="598"/>
      <c r="D41" s="101"/>
      <c r="E41" s="101"/>
      <c r="F41" s="101"/>
      <c r="G41" s="104"/>
      <c r="H41" s="104"/>
      <c r="I41" s="216">
        <f>SUM(D41:H41)</f>
        <v>0</v>
      </c>
      <c r="J41" s="184"/>
      <c r="K41" s="185"/>
      <c r="L41" s="185"/>
      <c r="M41" s="185"/>
      <c r="N41" s="185"/>
      <c r="O41" s="186">
        <f>SUM(J41:N41)</f>
        <v>0</v>
      </c>
      <c r="T41" s="3"/>
      <c r="U41" s="3"/>
      <c r="V41" s="3"/>
      <c r="W41" s="3"/>
      <c r="X41" s="3"/>
      <c r="Y41" s="3"/>
      <c r="Z41" s="3"/>
      <c r="AA41" s="3"/>
      <c r="AB41" s="3"/>
      <c r="AC41" s="3"/>
    </row>
    <row r="42" spans="1:29" ht="24.75" customHeight="1">
      <c r="A42" s="589"/>
      <c r="B42" s="599" t="s">
        <v>35</v>
      </c>
      <c r="C42" s="600"/>
      <c r="D42" s="103"/>
      <c r="E42" s="103"/>
      <c r="F42" s="103"/>
      <c r="G42" s="105"/>
      <c r="H42" s="105"/>
      <c r="I42" s="217">
        <f>SUM(D42:H42)</f>
        <v>0</v>
      </c>
      <c r="J42" s="178"/>
      <c r="K42" s="179"/>
      <c r="L42" s="179"/>
      <c r="M42" s="179"/>
      <c r="N42" s="179"/>
      <c r="O42" s="180">
        <f>SUM(J42:N42)</f>
        <v>0</v>
      </c>
      <c r="T42" s="3"/>
      <c r="U42" s="3"/>
      <c r="V42" s="3"/>
      <c r="W42" s="3"/>
      <c r="X42" s="3"/>
      <c r="Y42" s="3"/>
      <c r="Z42" s="3"/>
      <c r="AA42" s="3"/>
      <c r="AB42" s="3"/>
      <c r="AC42" s="3"/>
    </row>
    <row r="43" spans="1:29" ht="24.75" customHeight="1">
      <c r="A43" s="589"/>
      <c r="B43" s="599" t="s">
        <v>36</v>
      </c>
      <c r="C43" s="600"/>
      <c r="D43" s="103"/>
      <c r="E43" s="103"/>
      <c r="F43" s="103"/>
      <c r="G43" s="105"/>
      <c r="H43" s="105"/>
      <c r="I43" s="217">
        <f>SUM(D43:H43)</f>
        <v>0</v>
      </c>
      <c r="J43" s="178"/>
      <c r="K43" s="179"/>
      <c r="L43" s="179"/>
      <c r="M43" s="179"/>
      <c r="N43" s="179"/>
      <c r="O43" s="180">
        <f>SUM(J43:N43)</f>
        <v>0</v>
      </c>
      <c r="T43" s="3"/>
      <c r="U43" s="3"/>
      <c r="V43" s="3"/>
      <c r="W43" s="3"/>
      <c r="X43" s="3"/>
      <c r="Y43" s="3"/>
      <c r="Z43" s="3"/>
      <c r="AA43" s="3"/>
      <c r="AB43" s="3"/>
      <c r="AC43" s="3"/>
    </row>
    <row r="44" spans="1:29" ht="24.75" customHeight="1" thickBot="1">
      <c r="A44" s="589"/>
      <c r="B44" s="659" t="s">
        <v>7</v>
      </c>
      <c r="C44" s="660"/>
      <c r="D44" s="23">
        <f aca="true" t="shared" si="4" ref="D44:I44">SUM(D41:D43)</f>
        <v>0</v>
      </c>
      <c r="E44" s="23">
        <f t="shared" si="4"/>
        <v>0</v>
      </c>
      <c r="F44" s="23">
        <f t="shared" si="4"/>
        <v>0</v>
      </c>
      <c r="G44" s="106">
        <f t="shared" si="4"/>
        <v>0</v>
      </c>
      <c r="H44" s="106">
        <f t="shared" si="4"/>
        <v>0</v>
      </c>
      <c r="I44" s="218">
        <f t="shared" si="4"/>
        <v>0</v>
      </c>
      <c r="J44" s="181">
        <f aca="true" t="shared" si="5" ref="J44:O44">SUM(J41:J43)</f>
        <v>0</v>
      </c>
      <c r="K44" s="182">
        <f t="shared" si="5"/>
        <v>0</v>
      </c>
      <c r="L44" s="182">
        <f t="shared" si="5"/>
        <v>0</v>
      </c>
      <c r="M44" s="182">
        <f t="shared" si="5"/>
        <v>0</v>
      </c>
      <c r="N44" s="182">
        <f t="shared" si="5"/>
        <v>0</v>
      </c>
      <c r="O44" s="183">
        <f t="shared" si="5"/>
        <v>0</v>
      </c>
      <c r="T44" s="3"/>
      <c r="U44" s="3"/>
      <c r="V44" s="3"/>
      <c r="W44" s="3"/>
      <c r="X44" s="3"/>
      <c r="Y44" s="3"/>
      <c r="Z44" s="3"/>
      <c r="AA44" s="3"/>
      <c r="AB44" s="3"/>
      <c r="AC44" s="3"/>
    </row>
    <row r="45" spans="1:29" ht="24.75" customHeight="1">
      <c r="A45" s="589"/>
      <c r="B45" s="595" t="s">
        <v>107</v>
      </c>
      <c r="C45" s="596"/>
      <c r="D45" s="100"/>
      <c r="E45" s="101"/>
      <c r="F45" s="101"/>
      <c r="G45" s="101"/>
      <c r="H45" s="101"/>
      <c r="I45" s="216">
        <f>SUM(D45:H45)</f>
        <v>0</v>
      </c>
      <c r="J45" s="184"/>
      <c r="K45" s="185"/>
      <c r="L45" s="185"/>
      <c r="M45" s="185"/>
      <c r="N45" s="185"/>
      <c r="O45" s="186">
        <f>SUM(J45:N45)</f>
        <v>0</v>
      </c>
      <c r="V45" s="3"/>
      <c r="W45" s="3"/>
      <c r="X45" s="3"/>
      <c r="Y45" s="3"/>
      <c r="Z45" s="3"/>
      <c r="AA45" s="3"/>
      <c r="AB45" s="3"/>
      <c r="AC45" s="3"/>
    </row>
    <row r="46" spans="1:15" ht="24.75" customHeight="1">
      <c r="A46" s="589"/>
      <c r="B46" s="584" t="s">
        <v>108</v>
      </c>
      <c r="C46" s="585"/>
      <c r="D46" s="102"/>
      <c r="E46" s="103"/>
      <c r="F46" s="103"/>
      <c r="G46" s="103"/>
      <c r="H46" s="103"/>
      <c r="I46" s="217">
        <f>SUM(D46:H46)</f>
        <v>0</v>
      </c>
      <c r="J46" s="178"/>
      <c r="K46" s="179"/>
      <c r="L46" s="179"/>
      <c r="M46" s="179"/>
      <c r="N46" s="179"/>
      <c r="O46" s="180">
        <f>SUM(J46:N46)</f>
        <v>0</v>
      </c>
    </row>
    <row r="47" spans="1:15" ht="24.75" customHeight="1">
      <c r="A47" s="589"/>
      <c r="B47" s="586" t="s">
        <v>121</v>
      </c>
      <c r="C47" s="74" t="s">
        <v>119</v>
      </c>
      <c r="D47" s="102"/>
      <c r="E47" s="103"/>
      <c r="F47" s="103"/>
      <c r="G47" s="103"/>
      <c r="H47" s="103"/>
      <c r="I47" s="217">
        <f>SUM(D47:H47)</f>
        <v>0</v>
      </c>
      <c r="J47" s="178"/>
      <c r="K47" s="179"/>
      <c r="L47" s="179"/>
      <c r="M47" s="179"/>
      <c r="N47" s="179"/>
      <c r="O47" s="180">
        <f>SUM(J47:N47)</f>
        <v>0</v>
      </c>
    </row>
    <row r="48" spans="1:15" ht="24.75" customHeight="1" thickBot="1">
      <c r="A48" s="590"/>
      <c r="B48" s="587"/>
      <c r="C48" s="75" t="s">
        <v>120</v>
      </c>
      <c r="D48" s="22"/>
      <c r="E48" s="23"/>
      <c r="F48" s="23"/>
      <c r="G48" s="23"/>
      <c r="H48" s="23"/>
      <c r="I48" s="217">
        <f>SUM(D48:H48)</f>
        <v>0</v>
      </c>
      <c r="J48" s="181"/>
      <c r="K48" s="182"/>
      <c r="L48" s="182"/>
      <c r="M48" s="182"/>
      <c r="N48" s="182"/>
      <c r="O48" s="180">
        <f>SUM(J48:N48)</f>
        <v>0</v>
      </c>
    </row>
  </sheetData>
  <sheetProtection/>
  <protectedRanges>
    <protectedRange sqref="H14 D14:E19 D23:E25 H26:H27 F17:F18 F19:G22 H16:H18 F26:F27 F23 G24" name="Aralık1"/>
    <protectedRange sqref="H32:H33" name="Aralık1_1"/>
    <protectedRange sqref="N32:N33" name="Aralık1_2"/>
    <protectedRange sqref="D20:E22" name="Aralık1_3"/>
  </protectedRanges>
  <mergeCells count="75">
    <mergeCell ref="P2:R2"/>
    <mergeCell ref="D2:F2"/>
    <mergeCell ref="G2:I2"/>
    <mergeCell ref="N14:N15"/>
    <mergeCell ref="M2:O2"/>
    <mergeCell ref="J2:L2"/>
    <mergeCell ref="F12:R12"/>
    <mergeCell ref="I23:N23"/>
    <mergeCell ref="F21:G21"/>
    <mergeCell ref="M14:M15"/>
    <mergeCell ref="A1:R1"/>
    <mergeCell ref="O14:O15"/>
    <mergeCell ref="P14:P15"/>
    <mergeCell ref="Q14:Q15"/>
    <mergeCell ref="R14:R15"/>
    <mergeCell ref="B16:C16"/>
    <mergeCell ref="B15:C15"/>
    <mergeCell ref="B19:C19"/>
    <mergeCell ref="F13:G15"/>
    <mergeCell ref="B14:C14"/>
    <mergeCell ref="I13:R13"/>
    <mergeCell ref="I14:J14"/>
    <mergeCell ref="H13:H15"/>
    <mergeCell ref="B5:C5"/>
    <mergeCell ref="B6:C6"/>
    <mergeCell ref="B2:C4"/>
    <mergeCell ref="B18:C18"/>
    <mergeCell ref="K14:L14"/>
    <mergeCell ref="B17:C17"/>
    <mergeCell ref="A12:E12"/>
    <mergeCell ref="A14:A25"/>
    <mergeCell ref="A2:A10"/>
    <mergeCell ref="B7:C7"/>
    <mergeCell ref="B8:C8"/>
    <mergeCell ref="B9:C9"/>
    <mergeCell ref="B10:C10"/>
    <mergeCell ref="B13:C13"/>
    <mergeCell ref="B44:C44"/>
    <mergeCell ref="A29:A31"/>
    <mergeCell ref="A32:A35"/>
    <mergeCell ref="B34:C34"/>
    <mergeCell ref="B35:C35"/>
    <mergeCell ref="B20:C20"/>
    <mergeCell ref="B21:C21"/>
    <mergeCell ref="F30:G30"/>
    <mergeCell ref="H30:H31"/>
    <mergeCell ref="B33:C33"/>
    <mergeCell ref="B32:C32"/>
    <mergeCell ref="J29:O29"/>
    <mergeCell ref="B24:C24"/>
    <mergeCell ref="B22:C22"/>
    <mergeCell ref="F23:G24"/>
    <mergeCell ref="H23:H24"/>
    <mergeCell ref="J30:K30"/>
    <mergeCell ref="J39:O39"/>
    <mergeCell ref="B23:C23"/>
    <mergeCell ref="B25:C25"/>
    <mergeCell ref="D29:I29"/>
    <mergeCell ref="A38:O38"/>
    <mergeCell ref="N30:N31"/>
    <mergeCell ref="L30:M30"/>
    <mergeCell ref="O30:O31"/>
    <mergeCell ref="A26:C26"/>
    <mergeCell ref="B45:C45"/>
    <mergeCell ref="B41:C41"/>
    <mergeCell ref="B43:C43"/>
    <mergeCell ref="B42:C42"/>
    <mergeCell ref="D39:I39"/>
    <mergeCell ref="B29:C31"/>
    <mergeCell ref="D30:E30"/>
    <mergeCell ref="I30:I31"/>
    <mergeCell ref="B46:C46"/>
    <mergeCell ref="B47:B48"/>
    <mergeCell ref="A39:A48"/>
    <mergeCell ref="B39:C40"/>
  </mergeCells>
  <dataValidations count="4">
    <dataValidation type="custom" allowBlank="1" showInputMessage="1" showErrorMessage="1" errorTitle="LÜTFEN DÜZELTİN" error="BİTEN ÜNİTE SAYISI BİTEN İÇME SUYU SAYISINDAN AZ OLAMAZ" sqref="N35">
      <formula1>F5&lt;=N35</formula1>
    </dataValidation>
    <dataValidation type="custom" allowBlank="1" showInputMessage="1" showErrorMessage="1" errorTitle="LÜTFEN DÜZELTİN" error="PLANLANAN İÇME SUYU İŞ SAYISI, İÇME SUYU HİZMETİ GÖTÜRÜLECEK ÜNİTE SAYISINDAN AZ OLAMAZ " sqref="H35">
      <formula1>D10&lt;=H35</formula1>
    </dataValidation>
    <dataValidation type="custom" allowBlank="1" showInputMessage="1" showErrorMessage="1" errorTitle="LÜTFEN DÜZELTİN" error="BİTEN ÜNİTE SAYISI BİTEN İÇME SUYU SAYISINDAN AZ OLAMAZ" sqref="F5:F9">
      <formula1>F5&lt;=N35</formula1>
    </dataValidation>
    <dataValidation type="custom" allowBlank="1" showInputMessage="1" showErrorMessage="1" errorTitle="LÜTFEN DÜZETİN" error="PLANLANAN İÇME SUYU İŞ SAYISI, İÇME SUYU HİZMETİ GÖTÜRÜLECEK ÜNİTE SAYISINDAN AZ OLAMAZ " sqref="D10">
      <formula1>D10&lt;I5=H35</formula1>
    </dataValidation>
  </dataValidations>
  <printOptions/>
  <pageMargins left="0.5118110236220472" right="0.31496062992125984" top="0.7874015748031497" bottom="0.31496062992125984" header="0.2755905511811024" footer="0.1968503937007874"/>
  <pageSetup horizontalDpi="600" verticalDpi="600" orientation="landscape" paperSize="9" scale="59" r:id="rId1"/>
  <headerFooter alignWithMargins="0">
    <oddHeader>&amp;C&amp;"Arial Tur,Kalın"&amp;12T.C
İÇİŞLERİ BAKANLIĞI
Mahalli İdareler Genel Müdürlüğü</oddHeader>
    <oddFooter>&amp;C&amp;P</oddFooter>
  </headerFooter>
  <rowBreaks count="1" manualBreakCount="1">
    <brk id="35" max="255" man="1"/>
  </rowBreaks>
</worksheet>
</file>

<file path=xl/worksheets/sheet2.xml><?xml version="1.0" encoding="utf-8"?>
<worksheet xmlns="http://schemas.openxmlformats.org/spreadsheetml/2006/main" xmlns:r="http://schemas.openxmlformats.org/officeDocument/2006/relationships">
  <sheetPr>
    <tabColor theme="6" tint="-0.24997000396251678"/>
  </sheetPr>
  <dimension ref="A1:AF32"/>
  <sheetViews>
    <sheetView zoomScalePageLayoutView="0" workbookViewId="0" topLeftCell="A1">
      <pane xSplit="10" ySplit="4" topLeftCell="K5" activePane="bottomRight" state="frozen"/>
      <selection pane="topLeft" activeCell="A1" sqref="A1"/>
      <selection pane="topRight" activeCell="K1" sqref="K1"/>
      <selection pane="bottomLeft" activeCell="A5" sqref="A5"/>
      <selection pane="bottomRight" activeCell="E17" sqref="E17"/>
    </sheetView>
  </sheetViews>
  <sheetFormatPr defaultColWidth="9.125" defaultRowHeight="12.75"/>
  <cols>
    <col min="1" max="1" width="19.50390625" style="3" customWidth="1"/>
    <col min="2" max="2" width="9.125" style="3" customWidth="1"/>
    <col min="3" max="3" width="23.375" style="2" customWidth="1"/>
    <col min="4" max="4" width="11.625" style="2" customWidth="1"/>
    <col min="5" max="5" width="12.00390625" style="4" customWidth="1"/>
    <col min="6" max="6" width="14.625" style="367" customWidth="1"/>
    <col min="7" max="7" width="10.875" style="4" customWidth="1"/>
    <col min="8" max="8" width="13.50390625" style="4" customWidth="1"/>
    <col min="9" max="9" width="11.375" style="4" customWidth="1"/>
    <col min="10" max="10" width="13.50390625" style="4" customWidth="1"/>
    <col min="11" max="11" width="11.50390625" style="4" customWidth="1"/>
    <col min="12" max="12" width="13.00390625" style="4" customWidth="1"/>
    <col min="13" max="13" width="16.50390625" style="346" customWidth="1"/>
    <col min="14" max="14" width="12.50390625" style="4" customWidth="1"/>
    <col min="15" max="15" width="12.375" style="4" customWidth="1"/>
    <col min="16" max="16" width="12.125" style="4" customWidth="1"/>
    <col min="17" max="17" width="13.50390625" style="2" customWidth="1"/>
    <col min="18" max="18" width="12.00390625" style="2" customWidth="1"/>
    <col min="19" max="19" width="14.00390625" style="2" customWidth="1"/>
    <col min="20" max="20" width="20.50390625" style="2" customWidth="1"/>
    <col min="21" max="21" width="14.375" style="2" customWidth="1"/>
    <col min="22" max="29" width="9.125" style="2" customWidth="1"/>
    <col min="30" max="16384" width="9.125" style="3" customWidth="1"/>
  </cols>
  <sheetData>
    <row r="1" spans="1:2" ht="10.5" customHeight="1">
      <c r="A1" s="7"/>
      <c r="B1" s="24"/>
    </row>
    <row r="2" spans="1:15" ht="21.75" customHeight="1" thickBot="1">
      <c r="A2" s="740" t="s">
        <v>216</v>
      </c>
      <c r="B2" s="740"/>
      <c r="C2" s="740"/>
      <c r="D2" s="740"/>
      <c r="E2" s="740"/>
      <c r="F2" s="740"/>
      <c r="G2" s="740"/>
      <c r="H2" s="740"/>
      <c r="I2" s="740"/>
      <c r="J2" s="740"/>
      <c r="K2" s="8"/>
      <c r="L2" s="8"/>
      <c r="M2" s="347"/>
      <c r="N2" s="9"/>
      <c r="O2" s="9"/>
    </row>
    <row r="3" spans="1:30" s="13" customFormat="1" ht="51" customHeight="1">
      <c r="A3" s="741" t="s">
        <v>38</v>
      </c>
      <c r="B3" s="623" t="s">
        <v>14</v>
      </c>
      <c r="C3" s="743"/>
      <c r="D3" s="25" t="s">
        <v>109</v>
      </c>
      <c r="E3" s="26" t="s">
        <v>110</v>
      </c>
      <c r="F3" s="368" t="s">
        <v>111</v>
      </c>
      <c r="G3" s="210" t="s">
        <v>136</v>
      </c>
      <c r="H3" s="166" t="s">
        <v>183</v>
      </c>
      <c r="I3" s="211" t="s">
        <v>112</v>
      </c>
      <c r="J3" s="212" t="s">
        <v>113</v>
      </c>
      <c r="K3" s="10"/>
      <c r="L3" s="10"/>
      <c r="M3" s="348"/>
      <c r="N3" s="10"/>
      <c r="O3" s="10"/>
      <c r="P3" s="10"/>
      <c r="Q3" s="11"/>
      <c r="R3" s="12"/>
      <c r="S3" s="12"/>
      <c r="T3" s="12"/>
      <c r="U3" s="12"/>
      <c r="V3" s="12"/>
      <c r="W3" s="12"/>
      <c r="X3" s="12"/>
      <c r="Y3" s="12"/>
      <c r="Z3" s="12"/>
      <c r="AA3" s="12"/>
      <c r="AB3" s="12"/>
      <c r="AC3" s="12"/>
      <c r="AD3" s="12"/>
    </row>
    <row r="4" spans="1:30" s="13" customFormat="1" ht="19.5" customHeight="1" thickBot="1">
      <c r="A4" s="742"/>
      <c r="B4" s="744"/>
      <c r="C4" s="745"/>
      <c r="D4" s="27" t="s">
        <v>43</v>
      </c>
      <c r="E4" s="28" t="s">
        <v>44</v>
      </c>
      <c r="F4" s="369" t="s">
        <v>45</v>
      </c>
      <c r="G4" s="107" t="s">
        <v>46</v>
      </c>
      <c r="H4" s="213" t="s">
        <v>137</v>
      </c>
      <c r="I4" s="214" t="s">
        <v>138</v>
      </c>
      <c r="J4" s="215" t="s">
        <v>139</v>
      </c>
      <c r="K4" s="10"/>
      <c r="L4" s="10"/>
      <c r="M4" s="348"/>
      <c r="N4" s="10"/>
      <c r="O4" s="10"/>
      <c r="P4" s="10"/>
      <c r="Q4" s="11"/>
      <c r="R4" s="12"/>
      <c r="S4" s="12"/>
      <c r="T4" s="12"/>
      <c r="U4" s="12"/>
      <c r="V4" s="12"/>
      <c r="W4" s="12"/>
      <c r="X4" s="12"/>
      <c r="Y4" s="12"/>
      <c r="Z4" s="12"/>
      <c r="AA4" s="12"/>
      <c r="AB4" s="12"/>
      <c r="AC4" s="12"/>
      <c r="AD4" s="12"/>
    </row>
    <row r="5" spans="1:21" ht="18" customHeight="1">
      <c r="A5" s="742"/>
      <c r="B5" s="746" t="s">
        <v>47</v>
      </c>
      <c r="C5" s="747"/>
      <c r="D5" s="155">
        <f>'2015 İÇMESUYU ALT DAĞ.'!I12</f>
        <v>340832.82</v>
      </c>
      <c r="E5" s="152"/>
      <c r="F5" s="370">
        <f>'2015 İÇMESUYU ALT DAĞ.'!I12</f>
        <v>340832.82</v>
      </c>
      <c r="G5" s="153"/>
      <c r="H5" s="167">
        <f>'2015 İÇMESUYU ALT DAĞ.'!J12</f>
        <v>337585</v>
      </c>
      <c r="I5" s="168">
        <f>'2015 İÇMESUYU ALT DAĞ.'!K12</f>
        <v>382261</v>
      </c>
      <c r="J5" s="169">
        <f aca="true" t="shared" si="0" ref="J5:J21">F5+G5-I5</f>
        <v>-41428.17999999999</v>
      </c>
      <c r="K5" s="15"/>
      <c r="N5" s="16"/>
      <c r="O5" s="16"/>
      <c r="P5" s="16"/>
      <c r="Q5" s="16"/>
      <c r="R5" s="16"/>
      <c r="S5" s="16"/>
      <c r="T5" s="16"/>
      <c r="U5" s="16"/>
    </row>
    <row r="6" spans="1:21" ht="18" customHeight="1">
      <c r="A6" s="742"/>
      <c r="B6" s="717" t="s">
        <v>2</v>
      </c>
      <c r="C6" s="738"/>
      <c r="D6" s="29">
        <f>'2015 YOL İZLEME ALT DAĞ.'!L26</f>
        <v>7197955</v>
      </c>
      <c r="E6" s="33"/>
      <c r="F6" s="371">
        <f>+D6</f>
        <v>7197955</v>
      </c>
      <c r="G6" s="154"/>
      <c r="H6" s="170">
        <f>'2015 YOL İZLEME ALT DAĞ.'!M26</f>
        <v>5047900</v>
      </c>
      <c r="I6" s="171">
        <f>'2015 YOL İZLEME ALT DAĞ.'!N26</f>
        <v>5632464.15</v>
      </c>
      <c r="J6" s="165">
        <f t="shared" si="0"/>
        <v>1565490.8499999996</v>
      </c>
      <c r="K6" s="15"/>
      <c r="M6" s="349"/>
      <c r="N6" s="16"/>
      <c r="O6" s="16"/>
      <c r="P6" s="16"/>
      <c r="Q6" s="16"/>
      <c r="R6" s="16"/>
      <c r="S6" s="16"/>
      <c r="T6" s="16"/>
      <c r="U6" s="16"/>
    </row>
    <row r="7" spans="1:21" ht="18" customHeight="1">
      <c r="A7" s="742"/>
      <c r="B7" s="717" t="s">
        <v>3</v>
      </c>
      <c r="C7" s="738"/>
      <c r="D7" s="30">
        <f>SUM('2015 SULAMA ALT DAĞ.'!I5)</f>
        <v>119804.72</v>
      </c>
      <c r="E7" s="33"/>
      <c r="F7" s="345">
        <f>(D7)</f>
        <v>119804.72</v>
      </c>
      <c r="G7" s="154"/>
      <c r="H7" s="170">
        <v>100000</v>
      </c>
      <c r="I7" s="171">
        <v>0</v>
      </c>
      <c r="J7" s="165">
        <v>19805</v>
      </c>
      <c r="K7" s="31"/>
      <c r="M7" s="349"/>
      <c r="N7" s="16"/>
      <c r="O7" s="16"/>
      <c r="P7" s="16"/>
      <c r="Q7" s="16"/>
      <c r="R7" s="16"/>
      <c r="S7" s="16"/>
      <c r="T7" s="16"/>
      <c r="U7" s="16"/>
    </row>
    <row r="8" spans="1:21" ht="18" customHeight="1">
      <c r="A8" s="742"/>
      <c r="B8" s="717" t="s">
        <v>148</v>
      </c>
      <c r="C8" s="738"/>
      <c r="D8" s="30">
        <v>0</v>
      </c>
      <c r="E8" s="33"/>
      <c r="F8" s="371">
        <v>0</v>
      </c>
      <c r="G8" s="154"/>
      <c r="H8" s="170">
        <v>0</v>
      </c>
      <c r="I8" s="171">
        <v>0</v>
      </c>
      <c r="J8" s="165">
        <f t="shared" si="0"/>
        <v>0</v>
      </c>
      <c r="K8" s="31"/>
      <c r="M8" s="349"/>
      <c r="N8" s="16"/>
      <c r="O8" s="16"/>
      <c r="P8" s="16"/>
      <c r="Q8" s="16"/>
      <c r="R8" s="16"/>
      <c r="S8" s="16"/>
      <c r="T8" s="16"/>
      <c r="U8" s="16"/>
    </row>
    <row r="9" spans="1:21" ht="18" customHeight="1">
      <c r="A9" s="742"/>
      <c r="B9" s="717" t="s">
        <v>48</v>
      </c>
      <c r="C9" s="718"/>
      <c r="D9" s="30">
        <v>0</v>
      </c>
      <c r="E9" s="33"/>
      <c r="F9" s="371">
        <v>0</v>
      </c>
      <c r="G9" s="154"/>
      <c r="H9" s="170">
        <v>0</v>
      </c>
      <c r="I9" s="171">
        <v>0</v>
      </c>
      <c r="J9" s="165">
        <f t="shared" si="0"/>
        <v>0</v>
      </c>
      <c r="K9" s="32"/>
      <c r="M9" s="349"/>
      <c r="N9" s="16"/>
      <c r="O9" s="16"/>
      <c r="P9" s="16"/>
      <c r="Q9" s="16"/>
      <c r="R9" s="16"/>
      <c r="S9" s="16"/>
      <c r="T9" s="16"/>
      <c r="U9" s="16"/>
    </row>
    <row r="10" spans="1:21" ht="18" customHeight="1" thickBot="1">
      <c r="A10" s="742"/>
      <c r="B10" s="736" t="s">
        <v>196</v>
      </c>
      <c r="C10" s="737"/>
      <c r="D10" s="30">
        <v>0</v>
      </c>
      <c r="E10" s="33"/>
      <c r="F10" s="371">
        <v>0</v>
      </c>
      <c r="G10" s="154"/>
      <c r="H10" s="170">
        <v>0</v>
      </c>
      <c r="I10" s="171">
        <v>0</v>
      </c>
      <c r="J10" s="165">
        <f t="shared" si="0"/>
        <v>0</v>
      </c>
      <c r="K10" s="32"/>
      <c r="M10" s="349"/>
      <c r="N10" s="16"/>
      <c r="O10" s="16"/>
      <c r="P10" s="16"/>
      <c r="Q10" s="16"/>
      <c r="R10" s="16"/>
      <c r="S10" s="16"/>
      <c r="T10" s="16"/>
      <c r="U10" s="16"/>
    </row>
    <row r="11" spans="1:21" ht="18" customHeight="1">
      <c r="A11" s="742"/>
      <c r="B11" s="734" t="s">
        <v>49</v>
      </c>
      <c r="C11" s="270" t="s">
        <v>195</v>
      </c>
      <c r="D11" s="30">
        <v>110471</v>
      </c>
      <c r="E11" s="33"/>
      <c r="F11" s="371">
        <v>110471</v>
      </c>
      <c r="G11" s="154"/>
      <c r="H11" s="170">
        <v>110471</v>
      </c>
      <c r="I11" s="171">
        <v>110471</v>
      </c>
      <c r="J11" s="165">
        <f t="shared" si="0"/>
        <v>0</v>
      </c>
      <c r="K11" s="32"/>
      <c r="M11" s="349"/>
      <c r="N11" s="16"/>
      <c r="O11" s="16"/>
      <c r="P11" s="16"/>
      <c r="Q11" s="16"/>
      <c r="R11" s="16"/>
      <c r="S11" s="16"/>
      <c r="T11" s="16"/>
      <c r="U11" s="16"/>
    </row>
    <row r="12" spans="1:21" ht="18" customHeight="1">
      <c r="A12" s="742"/>
      <c r="B12" s="734"/>
      <c r="C12" s="271" t="s">
        <v>198</v>
      </c>
      <c r="D12" s="30">
        <v>0</v>
      </c>
      <c r="E12" s="33"/>
      <c r="F12" s="371">
        <v>0</v>
      </c>
      <c r="G12" s="154"/>
      <c r="H12" s="170">
        <v>0</v>
      </c>
      <c r="I12" s="171">
        <v>0</v>
      </c>
      <c r="J12" s="165">
        <f t="shared" si="0"/>
        <v>0</v>
      </c>
      <c r="K12" s="32"/>
      <c r="M12" s="349"/>
      <c r="N12" s="16"/>
      <c r="O12" s="16"/>
      <c r="P12" s="16"/>
      <c r="Q12" s="16"/>
      <c r="R12" s="16"/>
      <c r="S12" s="16"/>
      <c r="T12" s="16"/>
      <c r="U12" s="16"/>
    </row>
    <row r="13" spans="1:21" ht="18" customHeight="1">
      <c r="A13" s="742"/>
      <c r="B13" s="734"/>
      <c r="C13" s="70" t="s">
        <v>51</v>
      </c>
      <c r="D13" s="30">
        <v>0</v>
      </c>
      <c r="E13" s="33"/>
      <c r="F13" s="371">
        <v>0</v>
      </c>
      <c r="G13" s="154"/>
      <c r="H13" s="170">
        <v>0</v>
      </c>
      <c r="I13" s="171">
        <v>0</v>
      </c>
      <c r="J13" s="165">
        <f t="shared" si="0"/>
        <v>0</v>
      </c>
      <c r="K13" s="32"/>
      <c r="M13" s="349"/>
      <c r="N13" s="16"/>
      <c r="O13" s="16"/>
      <c r="P13" s="16"/>
      <c r="Q13" s="16"/>
      <c r="R13" s="16"/>
      <c r="S13" s="16"/>
      <c r="T13" s="16"/>
      <c r="U13" s="16"/>
    </row>
    <row r="14" spans="1:21" ht="18" customHeight="1">
      <c r="A14" s="742"/>
      <c r="B14" s="734"/>
      <c r="C14" s="70" t="s">
        <v>50</v>
      </c>
      <c r="D14" s="30">
        <v>0</v>
      </c>
      <c r="E14" s="33"/>
      <c r="F14" s="371">
        <v>0</v>
      </c>
      <c r="G14" s="154"/>
      <c r="H14" s="170">
        <v>0</v>
      </c>
      <c r="I14" s="171">
        <v>0</v>
      </c>
      <c r="J14" s="165">
        <f t="shared" si="0"/>
        <v>0</v>
      </c>
      <c r="K14" s="32"/>
      <c r="M14" s="349"/>
      <c r="N14" s="16"/>
      <c r="O14" s="16"/>
      <c r="P14" s="16"/>
      <c r="Q14" s="16"/>
      <c r="R14" s="16"/>
      <c r="S14" s="16"/>
      <c r="T14" s="16"/>
      <c r="U14" s="16"/>
    </row>
    <row r="15" spans="1:21" ht="18" customHeight="1">
      <c r="A15" s="742"/>
      <c r="B15" s="734"/>
      <c r="C15" s="70" t="s">
        <v>52</v>
      </c>
      <c r="D15" s="30">
        <v>0</v>
      </c>
      <c r="E15" s="33"/>
      <c r="F15" s="371">
        <v>0</v>
      </c>
      <c r="G15" s="154"/>
      <c r="H15" s="170">
        <v>0</v>
      </c>
      <c r="I15" s="171">
        <v>0</v>
      </c>
      <c r="J15" s="165">
        <f t="shared" si="0"/>
        <v>0</v>
      </c>
      <c r="K15" s="32"/>
      <c r="M15" s="349"/>
      <c r="N15" s="16"/>
      <c r="O15" s="16"/>
      <c r="P15" s="16"/>
      <c r="Q15" s="16"/>
      <c r="R15" s="16"/>
      <c r="S15" s="16"/>
      <c r="T15" s="16"/>
      <c r="U15" s="16"/>
    </row>
    <row r="16" spans="1:21" ht="18" customHeight="1">
      <c r="A16" s="742"/>
      <c r="B16" s="734"/>
      <c r="C16" s="70" t="s">
        <v>53</v>
      </c>
      <c r="D16" s="30">
        <v>0</v>
      </c>
      <c r="E16" s="33"/>
      <c r="F16" s="371">
        <v>0</v>
      </c>
      <c r="G16" s="154"/>
      <c r="H16" s="170">
        <v>0</v>
      </c>
      <c r="I16" s="171">
        <v>0</v>
      </c>
      <c r="J16" s="165">
        <f t="shared" si="0"/>
        <v>0</v>
      </c>
      <c r="K16" s="32"/>
      <c r="M16" s="349"/>
      <c r="N16" s="16"/>
      <c r="O16" s="16"/>
      <c r="P16" s="16"/>
      <c r="Q16" s="16"/>
      <c r="R16" s="16"/>
      <c r="S16" s="16"/>
      <c r="T16" s="16"/>
      <c r="U16" s="16"/>
    </row>
    <row r="17" spans="1:21" ht="18" customHeight="1">
      <c r="A17" s="742"/>
      <c r="B17" s="734"/>
      <c r="C17" s="70" t="s">
        <v>115</v>
      </c>
      <c r="D17" s="30">
        <v>0</v>
      </c>
      <c r="E17" s="33"/>
      <c r="F17" s="371">
        <v>0</v>
      </c>
      <c r="G17" s="154"/>
      <c r="H17" s="170">
        <v>0</v>
      </c>
      <c r="I17" s="171">
        <v>0</v>
      </c>
      <c r="J17" s="165">
        <f t="shared" si="0"/>
        <v>0</v>
      </c>
      <c r="K17" s="32"/>
      <c r="M17" s="349"/>
      <c r="N17" s="16"/>
      <c r="O17" s="16"/>
      <c r="P17" s="16"/>
      <c r="Q17" s="16"/>
      <c r="R17" s="16"/>
      <c r="S17" s="16"/>
      <c r="T17" s="16"/>
      <c r="U17" s="16"/>
    </row>
    <row r="18" spans="1:32" s="2" customFormat="1" ht="18" customHeight="1">
      <c r="A18" s="742"/>
      <c r="B18" s="734"/>
      <c r="C18" s="70" t="s">
        <v>128</v>
      </c>
      <c r="D18" s="29">
        <v>0</v>
      </c>
      <c r="E18" s="33"/>
      <c r="F18" s="371">
        <v>0</v>
      </c>
      <c r="G18" s="154"/>
      <c r="H18" s="170">
        <v>0</v>
      </c>
      <c r="I18" s="171">
        <v>0</v>
      </c>
      <c r="J18" s="165">
        <f t="shared" si="0"/>
        <v>0</v>
      </c>
      <c r="K18" s="15"/>
      <c r="L18" s="4"/>
      <c r="M18" s="349"/>
      <c r="N18" s="16"/>
      <c r="O18" s="16"/>
      <c r="P18" s="16"/>
      <c r="Q18" s="16"/>
      <c r="R18" s="16"/>
      <c r="S18" s="16"/>
      <c r="T18" s="16"/>
      <c r="U18" s="16"/>
      <c r="AD18" s="3"/>
      <c r="AE18" s="3"/>
      <c r="AF18" s="3"/>
    </row>
    <row r="19" spans="1:32" s="2" customFormat="1" ht="18" customHeight="1">
      <c r="A19" s="742"/>
      <c r="B19" s="734"/>
      <c r="C19" s="70" t="s">
        <v>161</v>
      </c>
      <c r="D19" s="29">
        <v>0</v>
      </c>
      <c r="E19" s="33"/>
      <c r="F19" s="371">
        <v>0</v>
      </c>
      <c r="G19" s="154"/>
      <c r="H19" s="170">
        <v>0</v>
      </c>
      <c r="I19" s="171">
        <v>0</v>
      </c>
      <c r="J19" s="165">
        <f t="shared" si="0"/>
        <v>0</v>
      </c>
      <c r="K19" s="15"/>
      <c r="L19" s="4"/>
      <c r="M19" s="349"/>
      <c r="N19" s="16"/>
      <c r="O19" s="16"/>
      <c r="P19" s="16"/>
      <c r="Q19" s="16"/>
      <c r="R19" s="16"/>
      <c r="S19" s="16"/>
      <c r="T19" s="16"/>
      <c r="U19" s="16"/>
      <c r="AD19" s="3"/>
      <c r="AE19" s="3"/>
      <c r="AF19" s="3"/>
    </row>
    <row r="20" spans="1:32" s="2" customFormat="1" ht="18" customHeight="1">
      <c r="A20" s="742"/>
      <c r="B20" s="734"/>
      <c r="C20" s="70" t="s">
        <v>162</v>
      </c>
      <c r="D20" s="29">
        <v>0</v>
      </c>
      <c r="E20" s="33"/>
      <c r="F20" s="371">
        <v>0</v>
      </c>
      <c r="G20" s="154"/>
      <c r="H20" s="170">
        <v>0</v>
      </c>
      <c r="I20" s="171">
        <v>0</v>
      </c>
      <c r="J20" s="165">
        <f t="shared" si="0"/>
        <v>0</v>
      </c>
      <c r="K20" s="15"/>
      <c r="L20" s="4"/>
      <c r="M20" s="349"/>
      <c r="N20" s="16"/>
      <c r="O20" s="16"/>
      <c r="P20" s="16"/>
      <c r="Q20" s="16"/>
      <c r="R20" s="16"/>
      <c r="S20" s="16"/>
      <c r="T20" s="16"/>
      <c r="U20" s="16"/>
      <c r="AD20" s="3"/>
      <c r="AE20" s="3"/>
      <c r="AF20" s="3"/>
    </row>
    <row r="21" spans="1:32" s="2" customFormat="1" ht="18" customHeight="1" thickBot="1">
      <c r="A21" s="742"/>
      <c r="B21" s="735"/>
      <c r="C21" s="71" t="s">
        <v>163</v>
      </c>
      <c r="D21" s="29">
        <v>0</v>
      </c>
      <c r="E21" s="33"/>
      <c r="F21" s="371">
        <v>0</v>
      </c>
      <c r="G21" s="154"/>
      <c r="H21" s="170">
        <v>0</v>
      </c>
      <c r="I21" s="171">
        <v>0</v>
      </c>
      <c r="J21" s="165">
        <f t="shared" si="0"/>
        <v>0</v>
      </c>
      <c r="K21" s="15"/>
      <c r="L21" s="4"/>
      <c r="M21" s="349"/>
      <c r="N21" s="16"/>
      <c r="O21" s="16"/>
      <c r="P21" s="16"/>
      <c r="Q21" s="16"/>
      <c r="R21" s="16"/>
      <c r="S21" s="16"/>
      <c r="T21" s="16"/>
      <c r="U21" s="16"/>
      <c r="AD21" s="3"/>
      <c r="AE21" s="3"/>
      <c r="AF21" s="3"/>
    </row>
    <row r="22" spans="1:32" s="2" customFormat="1" ht="22.5" customHeight="1" thickBot="1">
      <c r="A22" s="728" t="s">
        <v>7</v>
      </c>
      <c r="B22" s="729"/>
      <c r="C22" s="730"/>
      <c r="D22" s="34">
        <f aca="true" t="shared" si="1" ref="D22:J22">SUM(D5:D21)</f>
        <v>7769063.54</v>
      </c>
      <c r="E22" s="35">
        <f t="shared" si="1"/>
        <v>0</v>
      </c>
      <c r="F22" s="372">
        <f t="shared" si="1"/>
        <v>7769063.54</v>
      </c>
      <c r="G22" s="35">
        <f t="shared" si="1"/>
        <v>0</v>
      </c>
      <c r="H22" s="35">
        <f t="shared" si="1"/>
        <v>5595956</v>
      </c>
      <c r="I22" s="35">
        <f t="shared" si="1"/>
        <v>6125196.15</v>
      </c>
      <c r="J22" s="36">
        <f t="shared" si="1"/>
        <v>1543867.6699999997</v>
      </c>
      <c r="K22" s="4"/>
      <c r="L22" s="4"/>
      <c r="M22" s="346"/>
      <c r="N22" s="4"/>
      <c r="O22" s="4"/>
      <c r="P22" s="4"/>
      <c r="AD22" s="3"/>
      <c r="AE22" s="3"/>
      <c r="AF22" s="3"/>
    </row>
    <row r="23" spans="3:29" ht="12.75">
      <c r="C23" s="3"/>
      <c r="E23" s="2"/>
      <c r="J23" s="2"/>
      <c r="K23" s="2"/>
      <c r="L23" s="2"/>
      <c r="M23" s="350"/>
      <c r="N23" s="2"/>
      <c r="O23" s="2"/>
      <c r="P23" s="2"/>
      <c r="V23" s="3"/>
      <c r="W23" s="3"/>
      <c r="X23" s="3"/>
      <c r="Y23" s="3"/>
      <c r="Z23" s="3"/>
      <c r="AA23" s="3"/>
      <c r="AB23" s="3"/>
      <c r="AC23" s="3"/>
    </row>
    <row r="24" spans="1:29" s="73" customFormat="1" ht="14.25" customHeight="1">
      <c r="A24" s="731" t="s">
        <v>55</v>
      </c>
      <c r="B24" s="731"/>
      <c r="C24" s="731"/>
      <c r="D24" s="731"/>
      <c r="E24" s="731"/>
      <c r="F24" s="731"/>
      <c r="G24" s="731"/>
      <c r="H24" s="731"/>
      <c r="I24" s="731"/>
      <c r="J24" s="731"/>
      <c r="K24" s="17"/>
      <c r="L24" s="17"/>
      <c r="M24" s="351"/>
      <c r="N24" s="17"/>
      <c r="O24" s="17"/>
      <c r="P24" s="17"/>
      <c r="Q24" s="72"/>
      <c r="R24" s="72"/>
      <c r="S24" s="72"/>
      <c r="T24" s="72"/>
      <c r="U24" s="72"/>
      <c r="V24" s="72"/>
      <c r="W24" s="72"/>
      <c r="X24" s="72"/>
      <c r="Y24" s="72"/>
      <c r="Z24" s="72"/>
      <c r="AA24" s="72"/>
      <c r="AB24" s="72"/>
      <c r="AC24" s="72"/>
    </row>
    <row r="25" spans="1:29" s="73" customFormat="1" ht="29.25" customHeight="1">
      <c r="A25" s="732" t="s">
        <v>140</v>
      </c>
      <c r="B25" s="732"/>
      <c r="C25" s="732"/>
      <c r="D25" s="732"/>
      <c r="E25" s="732"/>
      <c r="F25" s="732"/>
      <c r="G25" s="732"/>
      <c r="H25" s="732"/>
      <c r="I25" s="732"/>
      <c r="J25" s="732"/>
      <c r="K25" s="17"/>
      <c r="L25" s="17"/>
      <c r="M25" s="351"/>
      <c r="N25" s="17"/>
      <c r="O25" s="17"/>
      <c r="P25" s="17"/>
      <c r="Q25" s="72"/>
      <c r="R25" s="72"/>
      <c r="S25" s="72"/>
      <c r="T25" s="72"/>
      <c r="U25" s="72"/>
      <c r="V25" s="72"/>
      <c r="W25" s="72"/>
      <c r="X25" s="72"/>
      <c r="Y25" s="72"/>
      <c r="Z25" s="72"/>
      <c r="AA25" s="72"/>
      <c r="AB25" s="72"/>
      <c r="AC25" s="72"/>
    </row>
    <row r="26" spans="1:29" s="73" customFormat="1" ht="17.25" customHeight="1">
      <c r="A26" s="733" t="s">
        <v>141</v>
      </c>
      <c r="B26" s="733"/>
      <c r="C26" s="733"/>
      <c r="D26" s="733"/>
      <c r="E26" s="733"/>
      <c r="F26" s="733"/>
      <c r="G26" s="733"/>
      <c r="H26" s="733"/>
      <c r="I26" s="733"/>
      <c r="J26" s="733"/>
      <c r="K26" s="17"/>
      <c r="L26" s="17"/>
      <c r="M26" s="351"/>
      <c r="N26" s="17"/>
      <c r="O26" s="17"/>
      <c r="P26" s="17"/>
      <c r="Q26" s="72"/>
      <c r="R26" s="72"/>
      <c r="S26" s="72"/>
      <c r="T26" s="72"/>
      <c r="U26" s="72"/>
      <c r="V26" s="72"/>
      <c r="W26" s="72"/>
      <c r="X26" s="72"/>
      <c r="Y26" s="72"/>
      <c r="Z26" s="72"/>
      <c r="AA26" s="72"/>
      <c r="AB26" s="72"/>
      <c r="AC26" s="72"/>
    </row>
    <row r="27" spans="1:29" s="73" customFormat="1" ht="17.25" customHeight="1">
      <c r="A27" s="723" t="s">
        <v>143</v>
      </c>
      <c r="B27" s="724"/>
      <c r="C27" s="724"/>
      <c r="D27" s="724"/>
      <c r="E27" s="724"/>
      <c r="F27" s="724"/>
      <c r="G27" s="724"/>
      <c r="H27" s="724"/>
      <c r="I27" s="724"/>
      <c r="J27" s="724"/>
      <c r="K27" s="17"/>
      <c r="L27" s="17"/>
      <c r="M27" s="351"/>
      <c r="N27" s="17"/>
      <c r="O27" s="17"/>
      <c r="P27" s="17"/>
      <c r="Q27" s="72"/>
      <c r="R27" s="72"/>
      <c r="S27" s="72"/>
      <c r="T27" s="72"/>
      <c r="U27" s="72"/>
      <c r="V27" s="72"/>
      <c r="W27" s="72"/>
      <c r="X27" s="72"/>
      <c r="Y27" s="72"/>
      <c r="Z27" s="72"/>
      <c r="AA27" s="72"/>
      <c r="AB27" s="72"/>
      <c r="AC27" s="72"/>
    </row>
    <row r="28" spans="1:29" s="73" customFormat="1" ht="17.25" customHeight="1">
      <c r="A28" s="725" t="s">
        <v>194</v>
      </c>
      <c r="B28" s="726"/>
      <c r="C28" s="726"/>
      <c r="D28" s="726"/>
      <c r="E28" s="726"/>
      <c r="F28" s="726"/>
      <c r="G28" s="726"/>
      <c r="H28" s="726"/>
      <c r="I28" s="726"/>
      <c r="J28" s="727"/>
      <c r="K28" s="17"/>
      <c r="L28" s="17"/>
      <c r="M28" s="351"/>
      <c r="N28" s="17"/>
      <c r="O28" s="17"/>
      <c r="P28" s="17"/>
      <c r="Q28" s="72"/>
      <c r="R28" s="72"/>
      <c r="S28" s="72"/>
      <c r="T28" s="72"/>
      <c r="U28" s="72"/>
      <c r="V28" s="72"/>
      <c r="W28" s="72"/>
      <c r="X28" s="72"/>
      <c r="Y28" s="72"/>
      <c r="Z28" s="72"/>
      <c r="AA28" s="72"/>
      <c r="AB28" s="72"/>
      <c r="AC28" s="72"/>
    </row>
    <row r="29" spans="1:29" s="73" customFormat="1" ht="16.5" customHeight="1">
      <c r="A29" s="720" t="s">
        <v>142</v>
      </c>
      <c r="B29" s="721"/>
      <c r="C29" s="721"/>
      <c r="D29" s="721"/>
      <c r="E29" s="721"/>
      <c r="F29" s="721"/>
      <c r="G29" s="721"/>
      <c r="H29" s="721"/>
      <c r="I29" s="721"/>
      <c r="J29" s="721"/>
      <c r="K29" s="17"/>
      <c r="L29" s="17"/>
      <c r="M29" s="351"/>
      <c r="N29" s="17"/>
      <c r="O29" s="17"/>
      <c r="P29" s="17"/>
      <c r="Q29" s="72"/>
      <c r="R29" s="72"/>
      <c r="S29" s="72"/>
      <c r="T29" s="72"/>
      <c r="U29" s="72"/>
      <c r="V29" s="72"/>
      <c r="W29" s="72"/>
      <c r="X29" s="72"/>
      <c r="Y29" s="72"/>
      <c r="Z29" s="72"/>
      <c r="AA29" s="72"/>
      <c r="AB29" s="72"/>
      <c r="AC29" s="72"/>
    </row>
    <row r="30" spans="1:29" s="73" customFormat="1" ht="19.5" customHeight="1">
      <c r="A30" s="722" t="s">
        <v>56</v>
      </c>
      <c r="B30" s="722"/>
      <c r="C30" s="722"/>
      <c r="D30" s="722"/>
      <c r="E30" s="722"/>
      <c r="F30" s="722"/>
      <c r="G30" s="722"/>
      <c r="H30" s="722"/>
      <c r="I30" s="722"/>
      <c r="J30" s="722"/>
      <c r="K30" s="17"/>
      <c r="L30" s="17"/>
      <c r="M30" s="351"/>
      <c r="N30" s="17"/>
      <c r="O30" s="17"/>
      <c r="P30" s="17"/>
      <c r="Q30" s="72"/>
      <c r="R30" s="72"/>
      <c r="S30" s="72"/>
      <c r="T30" s="72"/>
      <c r="U30" s="72"/>
      <c r="V30" s="72"/>
      <c r="W30" s="72"/>
      <c r="X30" s="72"/>
      <c r="Y30" s="72"/>
      <c r="Z30" s="72"/>
      <c r="AA30" s="72"/>
      <c r="AB30" s="72"/>
      <c r="AC30" s="72"/>
    </row>
    <row r="31" spans="1:29" s="73" customFormat="1" ht="43.5" customHeight="1">
      <c r="A31" s="719" t="s">
        <v>116</v>
      </c>
      <c r="B31" s="719"/>
      <c r="C31" s="719"/>
      <c r="D31" s="719"/>
      <c r="E31" s="719"/>
      <c r="F31" s="719"/>
      <c r="G31" s="719"/>
      <c r="H31" s="719"/>
      <c r="I31" s="719"/>
      <c r="J31" s="719"/>
      <c r="K31" s="17"/>
      <c r="L31" s="17"/>
      <c r="M31" s="351"/>
      <c r="N31" s="17"/>
      <c r="O31" s="17"/>
      <c r="P31" s="17"/>
      <c r="Q31" s="72"/>
      <c r="R31" s="72"/>
      <c r="S31" s="72"/>
      <c r="T31" s="72"/>
      <c r="U31" s="72"/>
      <c r="V31" s="72"/>
      <c r="W31" s="72"/>
      <c r="X31" s="72"/>
      <c r="Y31" s="72"/>
      <c r="Z31" s="72"/>
      <c r="AA31" s="72"/>
      <c r="AB31" s="72"/>
      <c r="AC31" s="72"/>
    </row>
    <row r="32" spans="1:29" s="73" customFormat="1" ht="41.25" customHeight="1">
      <c r="A32" s="739" t="s">
        <v>129</v>
      </c>
      <c r="B32" s="719"/>
      <c r="C32" s="719"/>
      <c r="D32" s="719"/>
      <c r="E32" s="719"/>
      <c r="F32" s="719"/>
      <c r="G32" s="719"/>
      <c r="H32" s="719"/>
      <c r="I32" s="719"/>
      <c r="J32" s="719"/>
      <c r="K32" s="17"/>
      <c r="L32" s="17"/>
      <c r="M32" s="351"/>
      <c r="N32" s="17"/>
      <c r="O32" s="17"/>
      <c r="P32" s="17"/>
      <c r="Q32" s="72"/>
      <c r="R32" s="72"/>
      <c r="S32" s="72"/>
      <c r="T32" s="72"/>
      <c r="U32" s="72"/>
      <c r="V32" s="72"/>
      <c r="W32" s="72"/>
      <c r="X32" s="72"/>
      <c r="Y32" s="72"/>
      <c r="Z32" s="72"/>
      <c r="AA32" s="72"/>
      <c r="AB32" s="72"/>
      <c r="AC32" s="72"/>
    </row>
  </sheetData>
  <sheetProtection/>
  <protectedRanges>
    <protectedRange sqref="D6:E18 H5:H21 D5:F5 J5:K21 F6:F21" name="Aralık1"/>
    <protectedRange sqref="D19:E21" name="Aralık1_3"/>
  </protectedRanges>
  <mergeCells count="20">
    <mergeCell ref="B11:B21"/>
    <mergeCell ref="B10:C10"/>
    <mergeCell ref="B8:C8"/>
    <mergeCell ref="A32:J32"/>
    <mergeCell ref="A2:J2"/>
    <mergeCell ref="A3:A21"/>
    <mergeCell ref="B3:C4"/>
    <mergeCell ref="B5:C5"/>
    <mergeCell ref="B6:C6"/>
    <mergeCell ref="B7:C7"/>
    <mergeCell ref="B9:C9"/>
    <mergeCell ref="A31:J31"/>
    <mergeCell ref="A29:J29"/>
    <mergeCell ref="A30:J30"/>
    <mergeCell ref="A27:J27"/>
    <mergeCell ref="A28:J28"/>
    <mergeCell ref="A22:C22"/>
    <mergeCell ref="A24:J24"/>
    <mergeCell ref="A25:J25"/>
    <mergeCell ref="A26:J26"/>
  </mergeCells>
  <printOptions/>
  <pageMargins left="0.7874015748031497" right="0.3937007874015748" top="1.02" bottom="0.91" header="0.4724409448818898" footer="0.45"/>
  <pageSetup horizontalDpi="600" verticalDpi="600" orientation="portrait" paperSize="9" scale="65" r:id="rId1"/>
  <headerFooter alignWithMargins="0">
    <oddHeader>&amp;C&amp;"Arial Tur,Kalın"&amp;12T.C
İÇİŞLERİ BAKANLIĞI
Mahalli İdareler Genel Müdürlüğü</oddHeader>
    <oddFooter>&amp;C&amp;P</oddFooter>
  </headerFooter>
</worksheet>
</file>

<file path=xl/worksheets/sheet3.xml><?xml version="1.0" encoding="utf-8"?>
<worksheet xmlns="http://schemas.openxmlformats.org/spreadsheetml/2006/main" xmlns:r="http://schemas.openxmlformats.org/officeDocument/2006/relationships">
  <sheetPr>
    <tabColor theme="6" tint="-0.24997000396251678"/>
  </sheetPr>
  <dimension ref="A1:BB364"/>
  <sheetViews>
    <sheetView zoomScale="68" zoomScaleNormal="68" zoomScaleSheetLayoutView="64" workbookViewId="0" topLeftCell="A1">
      <selection activeCell="F13" sqref="F13"/>
    </sheetView>
  </sheetViews>
  <sheetFormatPr defaultColWidth="9.125" defaultRowHeight="78" customHeight="1"/>
  <cols>
    <col min="1" max="1" width="8.125" style="422" customWidth="1"/>
    <col min="2" max="2" width="0.37109375" style="422" customWidth="1"/>
    <col min="3" max="3" width="12.625" style="422" customWidth="1"/>
    <col min="4" max="4" width="16.375" style="422" customWidth="1"/>
    <col min="5" max="5" width="6.875" style="422" customWidth="1"/>
    <col min="6" max="6" width="28.50390625" style="422" customWidth="1"/>
    <col min="7" max="7" width="17.625" style="422" customWidth="1"/>
    <col min="8" max="8" width="9.875" style="422" customWidth="1"/>
    <col min="9" max="9" width="26.125" style="422" customWidth="1"/>
    <col min="10" max="10" width="19.125" style="422" customWidth="1"/>
    <col min="11" max="11" width="15.625" style="422" customWidth="1"/>
    <col min="12" max="12" width="15.375" style="499" customWidth="1"/>
    <col min="13" max="13" width="15.00390625" style="499" customWidth="1"/>
    <col min="14" max="14" width="15.125" style="500" customWidth="1"/>
    <col min="15" max="18" width="10.625" style="422" customWidth="1"/>
    <col min="19" max="19" width="11.625" style="422" customWidth="1"/>
    <col min="20" max="20" width="13.875" style="501" customWidth="1"/>
    <col min="21" max="21" width="10.625" style="501" customWidth="1"/>
    <col min="22" max="23" width="8.375" style="422" customWidth="1"/>
    <col min="24" max="24" width="10.625" style="422" customWidth="1"/>
    <col min="25" max="25" width="8.375" style="422" customWidth="1"/>
    <col min="26" max="27" width="9.125" style="422" customWidth="1"/>
    <col min="28" max="28" width="9.125" style="502" customWidth="1"/>
    <col min="29" max="29" width="9.125" style="422" customWidth="1"/>
    <col min="30" max="30" width="10.625" style="422" customWidth="1"/>
    <col min="31" max="33" width="7.00390625" style="422" customWidth="1"/>
    <col min="34" max="34" width="18.375" style="422" customWidth="1"/>
    <col min="35" max="50" width="9.125" style="422" customWidth="1"/>
    <col min="51" max="51" width="10.00390625" style="422" customWidth="1"/>
    <col min="52" max="52" width="9.125" style="422" customWidth="1"/>
    <col min="53" max="54" width="10.625" style="422" bestFit="1" customWidth="1"/>
    <col min="55" max="16384" width="9.125" style="422" customWidth="1"/>
  </cols>
  <sheetData>
    <row r="1" spans="2:34" ht="27" customHeight="1">
      <c r="B1" s="750" t="s">
        <v>217</v>
      </c>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48" s="423" customFormat="1" ht="78" customHeight="1">
      <c r="B2" s="751" t="s">
        <v>57</v>
      </c>
      <c r="C2" s="750" t="s">
        <v>58</v>
      </c>
      <c r="D2" s="750" t="s">
        <v>59</v>
      </c>
      <c r="E2" s="752" t="s">
        <v>60</v>
      </c>
      <c r="F2" s="753" t="s">
        <v>61</v>
      </c>
      <c r="G2" s="753"/>
      <c r="H2" s="756" t="s">
        <v>31</v>
      </c>
      <c r="I2" s="755" t="s">
        <v>277</v>
      </c>
      <c r="J2" s="755" t="s">
        <v>62</v>
      </c>
      <c r="K2" s="755" t="s">
        <v>114</v>
      </c>
      <c r="L2" s="424" t="s">
        <v>63</v>
      </c>
      <c r="M2" s="425" t="s">
        <v>159</v>
      </c>
      <c r="N2" s="425" t="s">
        <v>64</v>
      </c>
      <c r="O2" s="426" t="s">
        <v>65</v>
      </c>
      <c r="P2" s="427" t="s">
        <v>66</v>
      </c>
      <c r="Q2" s="427" t="s">
        <v>67</v>
      </c>
      <c r="R2" s="427" t="s">
        <v>68</v>
      </c>
      <c r="S2" s="427" t="s">
        <v>69</v>
      </c>
      <c r="T2" s="428" t="s">
        <v>70</v>
      </c>
      <c r="U2" s="428" t="s">
        <v>71</v>
      </c>
      <c r="V2" s="427" t="s">
        <v>72</v>
      </c>
      <c r="W2" s="427" t="s">
        <v>73</v>
      </c>
      <c r="X2" s="427" t="s">
        <v>74</v>
      </c>
      <c r="Y2" s="758" t="s">
        <v>75</v>
      </c>
      <c r="Z2" s="758"/>
      <c r="AA2" s="759" t="s">
        <v>76</v>
      </c>
      <c r="AB2" s="759"/>
      <c r="AC2" s="760" t="s">
        <v>0</v>
      </c>
      <c r="AD2" s="760"/>
      <c r="AE2" s="760"/>
      <c r="AF2" s="760"/>
      <c r="AG2" s="760"/>
      <c r="AH2" s="760"/>
      <c r="AV2" s="429"/>
    </row>
    <row r="3" spans="2:34" s="423" customFormat="1" ht="48.75" customHeight="1">
      <c r="B3" s="750"/>
      <c r="C3" s="750"/>
      <c r="D3" s="750"/>
      <c r="E3" s="752"/>
      <c r="F3" s="508" t="s">
        <v>77</v>
      </c>
      <c r="G3" s="507" t="s">
        <v>78</v>
      </c>
      <c r="H3" s="756"/>
      <c r="I3" s="755"/>
      <c r="J3" s="755"/>
      <c r="K3" s="755"/>
      <c r="L3" s="424" t="s">
        <v>79</v>
      </c>
      <c r="M3" s="425" t="s">
        <v>80</v>
      </c>
      <c r="N3" s="425" t="s">
        <v>160</v>
      </c>
      <c r="O3" s="426" t="s">
        <v>197</v>
      </c>
      <c r="P3" s="430" t="s">
        <v>81</v>
      </c>
      <c r="Q3" s="430" t="s">
        <v>81</v>
      </c>
      <c r="R3" s="430" t="s">
        <v>81</v>
      </c>
      <c r="S3" s="430" t="s">
        <v>81</v>
      </c>
      <c r="T3" s="430" t="s">
        <v>81</v>
      </c>
      <c r="U3" s="431" t="s">
        <v>287</v>
      </c>
      <c r="V3" s="430" t="s">
        <v>81</v>
      </c>
      <c r="W3" s="430" t="s">
        <v>81</v>
      </c>
      <c r="X3" s="431" t="s">
        <v>82</v>
      </c>
      <c r="Y3" s="427" t="s">
        <v>83</v>
      </c>
      <c r="Z3" s="427" t="s">
        <v>84</v>
      </c>
      <c r="AA3" s="432" t="s">
        <v>85</v>
      </c>
      <c r="AB3" s="430" t="s">
        <v>86</v>
      </c>
      <c r="AC3" s="433" t="s">
        <v>87</v>
      </c>
      <c r="AD3" s="434" t="s">
        <v>88</v>
      </c>
      <c r="AE3" s="434" t="s">
        <v>89</v>
      </c>
      <c r="AF3" s="434" t="s">
        <v>90</v>
      </c>
      <c r="AG3" s="434" t="s">
        <v>91</v>
      </c>
      <c r="AH3" s="435" t="s">
        <v>92</v>
      </c>
    </row>
    <row r="4" spans="2:34" s="423" customFormat="1" ht="65.25" customHeight="1" hidden="1">
      <c r="B4" s="573"/>
      <c r="C4" s="573"/>
      <c r="D4" s="573"/>
      <c r="E4" s="579"/>
      <c r="F4" s="580"/>
      <c r="G4" s="577"/>
      <c r="H4" s="578"/>
      <c r="I4" s="577"/>
      <c r="J4" s="577"/>
      <c r="K4" s="577"/>
      <c r="L4" s="424"/>
      <c r="M4" s="576"/>
      <c r="N4" s="576"/>
      <c r="O4" s="575"/>
      <c r="P4" s="430"/>
      <c r="Q4" s="430"/>
      <c r="R4" s="430"/>
      <c r="S4" s="430"/>
      <c r="T4" s="430"/>
      <c r="U4" s="431"/>
      <c r="V4" s="430"/>
      <c r="W4" s="430"/>
      <c r="X4" s="431"/>
      <c r="Y4" s="574"/>
      <c r="Z4" s="574"/>
      <c r="AA4" s="432"/>
      <c r="AB4" s="430"/>
      <c r="AC4" s="433"/>
      <c r="AD4" s="434"/>
      <c r="AE4" s="434"/>
      <c r="AF4" s="434"/>
      <c r="AG4" s="434"/>
      <c r="AH4" s="435"/>
    </row>
    <row r="5" spans="1:54" s="436" customFormat="1" ht="63.75" customHeight="1">
      <c r="A5" s="436">
        <v>1</v>
      </c>
      <c r="B5" s="437"/>
      <c r="C5" s="437" t="s">
        <v>222</v>
      </c>
      <c r="D5" s="437" t="s">
        <v>228</v>
      </c>
      <c r="E5" s="437"/>
      <c r="F5" s="557" t="s">
        <v>223</v>
      </c>
      <c r="G5" s="437" t="s">
        <v>248</v>
      </c>
      <c r="H5" s="437">
        <v>455</v>
      </c>
      <c r="I5" s="437" t="s">
        <v>96</v>
      </c>
      <c r="J5" s="437" t="s">
        <v>69</v>
      </c>
      <c r="K5" s="437" t="s">
        <v>130</v>
      </c>
      <c r="L5" s="749">
        <v>841004</v>
      </c>
      <c r="M5" s="749">
        <v>636000</v>
      </c>
      <c r="N5" s="749">
        <f>1.18*M5</f>
        <v>750480</v>
      </c>
      <c r="O5" s="437"/>
      <c r="P5" s="437"/>
      <c r="Q5" s="437"/>
      <c r="R5" s="437"/>
      <c r="S5" s="437"/>
      <c r="T5" s="438">
        <v>1230</v>
      </c>
      <c r="U5" s="761">
        <v>24430</v>
      </c>
      <c r="V5" s="439"/>
      <c r="W5" s="437"/>
      <c r="X5" s="437"/>
      <c r="Y5" s="437"/>
      <c r="Z5" s="437"/>
      <c r="AA5" s="440">
        <v>100</v>
      </c>
      <c r="AB5" s="441"/>
      <c r="AC5" s="437">
        <v>1</v>
      </c>
      <c r="AD5" s="437"/>
      <c r="AE5" s="437"/>
      <c r="AF5" s="437"/>
      <c r="AG5" s="437"/>
      <c r="AH5" s="437" t="s">
        <v>87</v>
      </c>
      <c r="AY5" s="436" t="s">
        <v>93</v>
      </c>
      <c r="AZ5" s="436" t="s">
        <v>94</v>
      </c>
      <c r="BA5" s="436" t="s">
        <v>66</v>
      </c>
      <c r="BB5" s="436" t="s">
        <v>130</v>
      </c>
    </row>
    <row r="6" spans="1:54" s="436" customFormat="1" ht="66" customHeight="1">
      <c r="A6" s="436">
        <v>2</v>
      </c>
      <c r="B6" s="437"/>
      <c r="C6" s="437" t="s">
        <v>222</v>
      </c>
      <c r="D6" s="437" t="s">
        <v>228</v>
      </c>
      <c r="E6" s="437"/>
      <c r="F6" s="557" t="s">
        <v>224</v>
      </c>
      <c r="G6" s="437" t="s">
        <v>249</v>
      </c>
      <c r="H6" s="437">
        <v>299</v>
      </c>
      <c r="I6" s="437" t="s">
        <v>96</v>
      </c>
      <c r="J6" s="437" t="s">
        <v>69</v>
      </c>
      <c r="K6" s="437" t="s">
        <v>130</v>
      </c>
      <c r="L6" s="749"/>
      <c r="M6" s="749"/>
      <c r="N6" s="749"/>
      <c r="O6" s="437"/>
      <c r="P6" s="437"/>
      <c r="Q6" s="437"/>
      <c r="R6" s="437"/>
      <c r="S6" s="437"/>
      <c r="T6" s="506" t="s">
        <v>290</v>
      </c>
      <c r="U6" s="761"/>
      <c r="V6" s="439"/>
      <c r="W6" s="437"/>
      <c r="X6" s="437"/>
      <c r="Y6" s="437"/>
      <c r="Z6" s="437"/>
      <c r="AA6" s="440">
        <v>100</v>
      </c>
      <c r="AB6" s="441"/>
      <c r="AC6" s="437">
        <v>1</v>
      </c>
      <c r="AD6" s="437"/>
      <c r="AE6" s="437"/>
      <c r="AF6" s="437"/>
      <c r="AG6" s="437"/>
      <c r="AH6" s="437" t="s">
        <v>87</v>
      </c>
      <c r="AY6" s="436" t="s">
        <v>95</v>
      </c>
      <c r="AZ6" s="436" t="s">
        <v>96</v>
      </c>
      <c r="BA6" s="436" t="s">
        <v>67</v>
      </c>
      <c r="BB6" s="436" t="s">
        <v>131</v>
      </c>
    </row>
    <row r="7" spans="1:53" s="436" customFormat="1" ht="67.5" customHeight="1">
      <c r="A7" s="436">
        <v>3</v>
      </c>
      <c r="B7" s="437"/>
      <c r="C7" s="437" t="s">
        <v>222</v>
      </c>
      <c r="D7" s="437" t="s">
        <v>228</v>
      </c>
      <c r="E7" s="437"/>
      <c r="F7" s="557" t="s">
        <v>225</v>
      </c>
      <c r="G7" s="437" t="s">
        <v>250</v>
      </c>
      <c r="H7" s="437">
        <v>502</v>
      </c>
      <c r="I7" s="437" t="s">
        <v>96</v>
      </c>
      <c r="J7" s="437" t="s">
        <v>69</v>
      </c>
      <c r="K7" s="437" t="s">
        <v>130</v>
      </c>
      <c r="L7" s="749"/>
      <c r="M7" s="749"/>
      <c r="N7" s="749"/>
      <c r="O7" s="437"/>
      <c r="P7" s="437"/>
      <c r="Q7" s="437"/>
      <c r="R7" s="437"/>
      <c r="S7" s="437"/>
      <c r="T7" s="506" t="s">
        <v>290</v>
      </c>
      <c r="U7" s="761"/>
      <c r="V7" s="439"/>
      <c r="W7" s="437"/>
      <c r="X7" s="437">
        <v>60</v>
      </c>
      <c r="Y7" s="437"/>
      <c r="Z7" s="437"/>
      <c r="AA7" s="440">
        <v>100</v>
      </c>
      <c r="AB7" s="441"/>
      <c r="AC7" s="437">
        <v>1</v>
      </c>
      <c r="AD7" s="437"/>
      <c r="AE7" s="437"/>
      <c r="AF7" s="437"/>
      <c r="AG7" s="437"/>
      <c r="AH7" s="437" t="s">
        <v>87</v>
      </c>
      <c r="AY7" s="436" t="s">
        <v>6</v>
      </c>
      <c r="AZ7" s="436" t="s">
        <v>36</v>
      </c>
      <c r="BA7" s="436" t="s">
        <v>68</v>
      </c>
    </row>
    <row r="8" spans="1:53" s="436" customFormat="1" ht="54.75" customHeight="1">
      <c r="A8" s="436">
        <v>4</v>
      </c>
      <c r="B8" s="437"/>
      <c r="C8" s="437" t="s">
        <v>222</v>
      </c>
      <c r="D8" s="437" t="s">
        <v>228</v>
      </c>
      <c r="E8" s="437"/>
      <c r="F8" s="557" t="s">
        <v>226</v>
      </c>
      <c r="G8" s="437" t="s">
        <v>251</v>
      </c>
      <c r="H8" s="437">
        <v>80</v>
      </c>
      <c r="I8" s="437" t="s">
        <v>96</v>
      </c>
      <c r="J8" s="437" t="s">
        <v>69</v>
      </c>
      <c r="K8" s="437" t="s">
        <v>130</v>
      </c>
      <c r="L8" s="749"/>
      <c r="M8" s="749"/>
      <c r="N8" s="749"/>
      <c r="O8" s="437"/>
      <c r="P8" s="437"/>
      <c r="Q8" s="437"/>
      <c r="R8" s="437"/>
      <c r="S8" s="437"/>
      <c r="T8" s="438">
        <v>1050</v>
      </c>
      <c r="U8" s="761"/>
      <c r="V8" s="439"/>
      <c r="W8" s="437"/>
      <c r="X8" s="437"/>
      <c r="Y8" s="437"/>
      <c r="Z8" s="437"/>
      <c r="AA8" s="440">
        <v>100</v>
      </c>
      <c r="AB8" s="441"/>
      <c r="AC8" s="437">
        <v>1</v>
      </c>
      <c r="AD8" s="437"/>
      <c r="AE8" s="437"/>
      <c r="AF8" s="437"/>
      <c r="AG8" s="437"/>
      <c r="AH8" s="437" t="s">
        <v>87</v>
      </c>
      <c r="BA8" s="436" t="s">
        <v>69</v>
      </c>
    </row>
    <row r="9" spans="1:53" s="436" customFormat="1" ht="78" customHeight="1">
      <c r="A9" s="436">
        <v>5</v>
      </c>
      <c r="B9" s="437"/>
      <c r="C9" s="437" t="s">
        <v>222</v>
      </c>
      <c r="D9" s="437" t="s">
        <v>228</v>
      </c>
      <c r="E9" s="437"/>
      <c r="F9" s="557" t="s">
        <v>227</v>
      </c>
      <c r="G9" s="437" t="s">
        <v>252</v>
      </c>
      <c r="H9" s="437">
        <v>551</v>
      </c>
      <c r="I9" s="437" t="s">
        <v>96</v>
      </c>
      <c r="J9" s="437" t="s">
        <v>69</v>
      </c>
      <c r="K9" s="437" t="s">
        <v>130</v>
      </c>
      <c r="L9" s="749"/>
      <c r="M9" s="749"/>
      <c r="N9" s="749"/>
      <c r="O9" s="437"/>
      <c r="P9" s="437"/>
      <c r="Q9" s="437"/>
      <c r="R9" s="437"/>
      <c r="S9" s="437"/>
      <c r="T9" s="438">
        <v>3103</v>
      </c>
      <c r="U9" s="761"/>
      <c r="V9" s="439"/>
      <c r="W9" s="437"/>
      <c r="X9" s="437"/>
      <c r="Y9" s="437"/>
      <c r="Z9" s="437"/>
      <c r="AA9" s="440">
        <v>100</v>
      </c>
      <c r="AB9" s="441"/>
      <c r="AC9" s="437">
        <v>1</v>
      </c>
      <c r="AD9" s="437"/>
      <c r="AE9" s="437"/>
      <c r="AF9" s="437"/>
      <c r="AG9" s="437"/>
      <c r="AH9" s="437" t="s">
        <v>87</v>
      </c>
      <c r="BA9" s="436" t="s">
        <v>70</v>
      </c>
    </row>
    <row r="10" spans="1:34" s="442" customFormat="1" ht="63.75" customHeight="1">
      <c r="A10" s="442">
        <v>6</v>
      </c>
      <c r="B10" s="443"/>
      <c r="C10" s="443" t="s">
        <v>222</v>
      </c>
      <c r="D10" s="443" t="s">
        <v>228</v>
      </c>
      <c r="E10" s="443"/>
      <c r="F10" s="558" t="s">
        <v>280</v>
      </c>
      <c r="G10" s="443" t="s">
        <v>281</v>
      </c>
      <c r="H10" s="443">
        <v>280</v>
      </c>
      <c r="I10" s="443" t="s">
        <v>96</v>
      </c>
      <c r="J10" s="443" t="s">
        <v>69</v>
      </c>
      <c r="K10" s="443" t="s">
        <v>130</v>
      </c>
      <c r="L10" s="444">
        <v>174640</v>
      </c>
      <c r="M10" s="444">
        <v>148000</v>
      </c>
      <c r="N10" s="444">
        <v>100000</v>
      </c>
      <c r="O10" s="443"/>
      <c r="P10" s="443"/>
      <c r="Q10" s="443"/>
      <c r="R10" s="443"/>
      <c r="S10" s="443"/>
      <c r="T10" s="445" t="s">
        <v>291</v>
      </c>
      <c r="U10" s="445">
        <v>6160</v>
      </c>
      <c r="V10" s="446"/>
      <c r="W10" s="443"/>
      <c r="X10" s="443"/>
      <c r="Y10" s="443"/>
      <c r="Z10" s="443"/>
      <c r="AA10" s="440">
        <v>100</v>
      </c>
      <c r="AB10" s="447"/>
      <c r="AC10" s="443">
        <v>1</v>
      </c>
      <c r="AD10" s="443"/>
      <c r="AE10" s="443"/>
      <c r="AF10" s="443"/>
      <c r="AG10" s="443"/>
      <c r="AH10" s="443" t="s">
        <v>87</v>
      </c>
    </row>
    <row r="11" spans="1:53" s="448" customFormat="1" ht="68.25" customHeight="1">
      <c r="A11" s="448">
        <v>6</v>
      </c>
      <c r="B11" s="449"/>
      <c r="C11" s="449" t="s">
        <v>222</v>
      </c>
      <c r="D11" s="449" t="s">
        <v>229</v>
      </c>
      <c r="E11" s="449"/>
      <c r="F11" s="449" t="s">
        <v>230</v>
      </c>
      <c r="G11" s="449" t="s">
        <v>253</v>
      </c>
      <c r="H11" s="449">
        <v>2008</v>
      </c>
      <c r="I11" s="449" t="s">
        <v>96</v>
      </c>
      <c r="J11" s="449" t="s">
        <v>70</v>
      </c>
      <c r="K11" s="449" t="s">
        <v>131</v>
      </c>
      <c r="L11" s="749">
        <v>965923</v>
      </c>
      <c r="M11" s="425">
        <v>320000</v>
      </c>
      <c r="N11" s="425">
        <v>377600</v>
      </c>
      <c r="O11" s="449"/>
      <c r="P11" s="449"/>
      <c r="Q11" s="449"/>
      <c r="R11" s="449"/>
      <c r="S11" s="449"/>
      <c r="T11" s="449">
        <v>2.4</v>
      </c>
      <c r="U11" s="450"/>
      <c r="V11" s="451"/>
      <c r="W11" s="449"/>
      <c r="X11" s="449"/>
      <c r="Y11" s="449"/>
      <c r="Z11" s="449"/>
      <c r="AA11" s="452">
        <v>100</v>
      </c>
      <c r="AB11" s="453"/>
      <c r="AC11" s="449">
        <v>1</v>
      </c>
      <c r="AD11" s="449"/>
      <c r="AE11" s="449"/>
      <c r="AF11" s="449"/>
      <c r="AG11" s="449"/>
      <c r="AH11" s="449" t="s">
        <v>278</v>
      </c>
      <c r="BA11" s="448" t="s">
        <v>71</v>
      </c>
    </row>
    <row r="12" spans="1:53" s="448" customFormat="1" ht="59.25" customHeight="1">
      <c r="A12" s="448">
        <v>7</v>
      </c>
      <c r="B12" s="449"/>
      <c r="C12" s="449" t="s">
        <v>222</v>
      </c>
      <c r="D12" s="449" t="s">
        <v>229</v>
      </c>
      <c r="E12" s="449"/>
      <c r="F12" s="449" t="s">
        <v>231</v>
      </c>
      <c r="G12" s="449" t="s">
        <v>254</v>
      </c>
      <c r="H12" s="449">
        <v>418</v>
      </c>
      <c r="I12" s="449" t="s">
        <v>96</v>
      </c>
      <c r="J12" s="449" t="s">
        <v>72</v>
      </c>
      <c r="K12" s="449" t="s">
        <v>131</v>
      </c>
      <c r="L12" s="749"/>
      <c r="M12" s="425">
        <v>330000</v>
      </c>
      <c r="N12" s="425">
        <v>389400</v>
      </c>
      <c r="O12" s="449"/>
      <c r="P12" s="449"/>
      <c r="Q12" s="449"/>
      <c r="R12" s="449"/>
      <c r="S12" s="449"/>
      <c r="T12" s="450"/>
      <c r="U12" s="450"/>
      <c r="V12" s="451">
        <v>12</v>
      </c>
      <c r="W12" s="449"/>
      <c r="X12" s="449"/>
      <c r="Y12" s="449">
        <v>8</v>
      </c>
      <c r="Z12" s="449"/>
      <c r="AA12" s="452">
        <v>100</v>
      </c>
      <c r="AB12" s="453"/>
      <c r="AC12" s="449">
        <v>1</v>
      </c>
      <c r="AD12" s="449"/>
      <c r="AE12" s="449"/>
      <c r="AF12" s="449"/>
      <c r="AG12" s="449"/>
      <c r="AH12" s="449" t="s">
        <v>87</v>
      </c>
      <c r="BA12" s="448" t="s">
        <v>72</v>
      </c>
    </row>
    <row r="13" spans="1:53" s="454" customFormat="1" ht="78" customHeight="1">
      <c r="A13" s="454">
        <v>8</v>
      </c>
      <c r="B13" s="455"/>
      <c r="C13" s="455" t="s">
        <v>222</v>
      </c>
      <c r="D13" s="455" t="s">
        <v>234</v>
      </c>
      <c r="E13" s="455"/>
      <c r="F13" s="455" t="s">
        <v>233</v>
      </c>
      <c r="G13" s="455" t="s">
        <v>255</v>
      </c>
      <c r="H13" s="455">
        <v>328</v>
      </c>
      <c r="I13" s="455" t="s">
        <v>96</v>
      </c>
      <c r="J13" s="455" t="s">
        <v>72</v>
      </c>
      <c r="K13" s="455" t="s">
        <v>130</v>
      </c>
      <c r="L13" s="425">
        <v>974886</v>
      </c>
      <c r="M13" s="425">
        <v>649000</v>
      </c>
      <c r="N13" s="425">
        <v>415183.09</v>
      </c>
      <c r="O13" s="455"/>
      <c r="P13" s="455"/>
      <c r="Q13" s="455">
        <v>3.8</v>
      </c>
      <c r="R13" s="455">
        <v>3.8</v>
      </c>
      <c r="S13" s="455"/>
      <c r="T13" s="456"/>
      <c r="U13" s="456"/>
      <c r="V13" s="457"/>
      <c r="W13" s="455"/>
      <c r="X13" s="455"/>
      <c r="Y13" s="455">
        <v>4</v>
      </c>
      <c r="Z13" s="455"/>
      <c r="AA13" s="458">
        <v>100</v>
      </c>
      <c r="AB13" s="459"/>
      <c r="AC13" s="455">
        <v>1</v>
      </c>
      <c r="AD13" s="455"/>
      <c r="AE13" s="455"/>
      <c r="AF13" s="455"/>
      <c r="AG13" s="455"/>
      <c r="AH13" s="455" t="s">
        <v>289</v>
      </c>
      <c r="BA13" s="454" t="s">
        <v>73</v>
      </c>
    </row>
    <row r="14" spans="1:53" s="429" customFormat="1" ht="78" customHeight="1">
      <c r="A14" s="429">
        <v>9</v>
      </c>
      <c r="B14" s="460"/>
      <c r="C14" s="460" t="s">
        <v>222</v>
      </c>
      <c r="D14" s="460" t="s">
        <v>235</v>
      </c>
      <c r="E14" s="460"/>
      <c r="F14" s="504" t="s">
        <v>269</v>
      </c>
      <c r="G14" s="460" t="s">
        <v>256</v>
      </c>
      <c r="H14" s="460">
        <v>662</v>
      </c>
      <c r="I14" s="460" t="s">
        <v>96</v>
      </c>
      <c r="J14" s="460" t="s">
        <v>72</v>
      </c>
      <c r="K14" s="460" t="s">
        <v>130</v>
      </c>
      <c r="L14" s="749">
        <v>528325</v>
      </c>
      <c r="M14" s="749">
        <v>238900</v>
      </c>
      <c r="N14" s="754">
        <v>281902</v>
      </c>
      <c r="O14" s="460"/>
      <c r="P14" s="460"/>
      <c r="Q14" s="460">
        <v>5</v>
      </c>
      <c r="R14" s="460"/>
      <c r="S14" s="460">
        <v>10.5</v>
      </c>
      <c r="T14" s="461"/>
      <c r="U14" s="461"/>
      <c r="V14" s="462"/>
      <c r="W14" s="460"/>
      <c r="X14" s="460"/>
      <c r="Y14" s="460">
        <v>15</v>
      </c>
      <c r="Z14" s="460"/>
      <c r="AA14" s="463">
        <v>100</v>
      </c>
      <c r="AB14" s="464"/>
      <c r="AC14" s="460">
        <v>1</v>
      </c>
      <c r="AD14" s="460"/>
      <c r="AE14" s="460"/>
      <c r="AF14" s="460"/>
      <c r="AG14" s="460"/>
      <c r="AH14" s="455" t="s">
        <v>289</v>
      </c>
      <c r="BA14" s="429" t="s">
        <v>97</v>
      </c>
    </row>
    <row r="15" spans="1:53" s="429" customFormat="1" ht="78" customHeight="1">
      <c r="A15" s="429">
        <v>10</v>
      </c>
      <c r="B15" s="460"/>
      <c r="C15" s="460" t="s">
        <v>222</v>
      </c>
      <c r="D15" s="460" t="s">
        <v>235</v>
      </c>
      <c r="E15" s="460"/>
      <c r="F15" s="504" t="s">
        <v>271</v>
      </c>
      <c r="G15" s="460" t="s">
        <v>258</v>
      </c>
      <c r="H15" s="460">
        <v>87</v>
      </c>
      <c r="I15" s="460" t="s">
        <v>96</v>
      </c>
      <c r="J15" s="460" t="s">
        <v>72</v>
      </c>
      <c r="K15" s="460" t="s">
        <v>130</v>
      </c>
      <c r="L15" s="749"/>
      <c r="M15" s="749"/>
      <c r="N15" s="748"/>
      <c r="O15" s="460"/>
      <c r="P15" s="460"/>
      <c r="Q15" s="460">
        <v>1.5</v>
      </c>
      <c r="R15" s="460"/>
      <c r="S15" s="460"/>
      <c r="T15" s="461"/>
      <c r="U15" s="461"/>
      <c r="V15" s="462"/>
      <c r="W15" s="460"/>
      <c r="X15" s="460"/>
      <c r="Y15" s="460">
        <v>2</v>
      </c>
      <c r="Z15" s="460"/>
      <c r="AA15" s="463">
        <v>100</v>
      </c>
      <c r="AB15" s="464"/>
      <c r="AC15" s="460">
        <v>1</v>
      </c>
      <c r="AD15" s="460"/>
      <c r="AE15" s="460"/>
      <c r="AF15" s="460"/>
      <c r="AG15" s="460"/>
      <c r="AH15" s="455" t="s">
        <v>289</v>
      </c>
      <c r="BA15" s="429" t="s">
        <v>98</v>
      </c>
    </row>
    <row r="16" spans="1:34" s="429" customFormat="1" ht="78" customHeight="1">
      <c r="A16" s="429">
        <v>11</v>
      </c>
      <c r="B16" s="460"/>
      <c r="C16" s="460" t="s">
        <v>222</v>
      </c>
      <c r="D16" s="460" t="s">
        <v>235</v>
      </c>
      <c r="E16" s="460"/>
      <c r="F16" s="504" t="s">
        <v>270</v>
      </c>
      <c r="G16" s="460" t="s">
        <v>257</v>
      </c>
      <c r="H16" s="460">
        <v>50</v>
      </c>
      <c r="I16" s="460" t="s">
        <v>96</v>
      </c>
      <c r="J16" s="460" t="s">
        <v>72</v>
      </c>
      <c r="K16" s="460" t="s">
        <v>130</v>
      </c>
      <c r="L16" s="749"/>
      <c r="M16" s="425">
        <v>128000</v>
      </c>
      <c r="N16" s="425">
        <f>1.18*M16</f>
        <v>151040</v>
      </c>
      <c r="O16" s="460"/>
      <c r="P16" s="460"/>
      <c r="Q16" s="460">
        <v>0.5</v>
      </c>
      <c r="R16" s="460"/>
      <c r="S16" s="460">
        <v>3.4</v>
      </c>
      <c r="T16" s="461"/>
      <c r="U16" s="461"/>
      <c r="V16" s="462"/>
      <c r="W16" s="460"/>
      <c r="X16" s="460"/>
      <c r="Y16" s="460">
        <v>2</v>
      </c>
      <c r="Z16" s="460"/>
      <c r="AA16" s="463">
        <v>100</v>
      </c>
      <c r="AB16" s="464"/>
      <c r="AC16" s="460">
        <v>1</v>
      </c>
      <c r="AD16" s="460"/>
      <c r="AE16" s="460"/>
      <c r="AF16" s="460"/>
      <c r="AG16" s="460"/>
      <c r="AH16" s="460" t="s">
        <v>87</v>
      </c>
    </row>
    <row r="17" spans="1:34" s="465" customFormat="1" ht="60.75" customHeight="1">
      <c r="A17" s="465">
        <v>12</v>
      </c>
      <c r="B17" s="466"/>
      <c r="C17" s="466" t="s">
        <v>222</v>
      </c>
      <c r="D17" s="466" t="s">
        <v>238</v>
      </c>
      <c r="E17" s="466"/>
      <c r="F17" s="466" t="s">
        <v>236</v>
      </c>
      <c r="G17" s="466" t="s">
        <v>259</v>
      </c>
      <c r="H17" s="466">
        <v>4246</v>
      </c>
      <c r="I17" s="466" t="s">
        <v>96</v>
      </c>
      <c r="J17" s="466" t="s">
        <v>72</v>
      </c>
      <c r="K17" s="466" t="s">
        <v>130</v>
      </c>
      <c r="L17" s="749">
        <v>1911975</v>
      </c>
      <c r="M17" s="425">
        <v>481000</v>
      </c>
      <c r="N17" s="425">
        <v>567580</v>
      </c>
      <c r="O17" s="466"/>
      <c r="P17" s="466"/>
      <c r="Q17" s="466"/>
      <c r="R17" s="466"/>
      <c r="S17" s="755">
        <v>26.5</v>
      </c>
      <c r="T17" s="467"/>
      <c r="U17" s="467"/>
      <c r="V17" s="468"/>
      <c r="W17" s="466"/>
      <c r="X17" s="466"/>
      <c r="Y17" s="466"/>
      <c r="Z17" s="466"/>
      <c r="AA17" s="469">
        <v>100</v>
      </c>
      <c r="AB17" s="470"/>
      <c r="AC17" s="466">
        <v>1</v>
      </c>
      <c r="AD17" s="466"/>
      <c r="AE17" s="466"/>
      <c r="AF17" s="466"/>
      <c r="AG17" s="466"/>
      <c r="AH17" s="466" t="s">
        <v>87</v>
      </c>
    </row>
    <row r="18" spans="1:34" s="465" customFormat="1" ht="79.5" customHeight="1">
      <c r="A18" s="465">
        <v>13</v>
      </c>
      <c r="B18" s="466"/>
      <c r="C18" s="466" t="s">
        <v>222</v>
      </c>
      <c r="D18" s="466" t="s">
        <v>238</v>
      </c>
      <c r="E18" s="466"/>
      <c r="F18" s="466" t="s">
        <v>237</v>
      </c>
      <c r="G18" s="466" t="s">
        <v>260</v>
      </c>
      <c r="H18" s="466">
        <v>3446</v>
      </c>
      <c r="I18" s="466" t="s">
        <v>96</v>
      </c>
      <c r="J18" s="466" t="s">
        <v>72</v>
      </c>
      <c r="K18" s="466" t="s">
        <v>130</v>
      </c>
      <c r="L18" s="749"/>
      <c r="M18" s="425">
        <v>615000</v>
      </c>
      <c r="N18" s="425">
        <v>725700</v>
      </c>
      <c r="O18" s="466"/>
      <c r="P18" s="466"/>
      <c r="Q18" s="466"/>
      <c r="R18" s="466"/>
      <c r="S18" s="755"/>
      <c r="T18" s="467"/>
      <c r="U18" s="467"/>
      <c r="V18" s="468"/>
      <c r="W18" s="466"/>
      <c r="X18" s="466"/>
      <c r="Y18" s="466"/>
      <c r="Z18" s="466"/>
      <c r="AA18" s="469">
        <v>100</v>
      </c>
      <c r="AB18" s="470"/>
      <c r="AC18" s="466">
        <v>1</v>
      </c>
      <c r="AD18" s="466"/>
      <c r="AE18" s="466"/>
      <c r="AF18" s="466"/>
      <c r="AG18" s="466"/>
      <c r="AH18" s="466" t="s">
        <v>87</v>
      </c>
    </row>
    <row r="19" spans="2:34" s="465" customFormat="1" ht="75" customHeight="1">
      <c r="B19" s="466"/>
      <c r="C19" s="466" t="s">
        <v>222</v>
      </c>
      <c r="D19" s="466" t="s">
        <v>238</v>
      </c>
      <c r="E19" s="466"/>
      <c r="F19" s="466" t="s">
        <v>276</v>
      </c>
      <c r="G19" s="466" t="s">
        <v>279</v>
      </c>
      <c r="H19" s="466">
        <v>5300</v>
      </c>
      <c r="I19" s="466" t="s">
        <v>96</v>
      </c>
      <c r="J19" s="466" t="s">
        <v>69</v>
      </c>
      <c r="K19" s="466" t="s">
        <v>131</v>
      </c>
      <c r="L19" s="749"/>
      <c r="M19" s="425">
        <v>460000</v>
      </c>
      <c r="N19" s="425">
        <v>542800</v>
      </c>
      <c r="O19" s="466"/>
      <c r="P19" s="466"/>
      <c r="Q19" s="466"/>
      <c r="R19" s="466"/>
      <c r="S19" s="466">
        <v>2.1</v>
      </c>
      <c r="T19" s="467"/>
      <c r="U19" s="467">
        <v>4400</v>
      </c>
      <c r="V19" s="468"/>
      <c r="W19" s="466"/>
      <c r="X19" s="466"/>
      <c r="Y19" s="466"/>
      <c r="Z19" s="466"/>
      <c r="AA19" s="469">
        <v>100</v>
      </c>
      <c r="AB19" s="470"/>
      <c r="AC19" s="466">
        <v>1</v>
      </c>
      <c r="AD19" s="466"/>
      <c r="AE19" s="466"/>
      <c r="AF19" s="466"/>
      <c r="AG19" s="466"/>
      <c r="AH19" s="505" t="s">
        <v>87</v>
      </c>
    </row>
    <row r="20" spans="1:34" s="471" customFormat="1" ht="89.25" customHeight="1">
      <c r="A20" s="471">
        <v>15</v>
      </c>
      <c r="B20" s="472"/>
      <c r="C20" s="472" t="s">
        <v>222</v>
      </c>
      <c r="D20" s="472" t="s">
        <v>242</v>
      </c>
      <c r="E20" s="472"/>
      <c r="F20" s="472" t="s">
        <v>240</v>
      </c>
      <c r="G20" s="472" t="s">
        <v>261</v>
      </c>
      <c r="H20" s="472">
        <v>5122</v>
      </c>
      <c r="I20" s="472" t="s">
        <v>96</v>
      </c>
      <c r="J20" s="472" t="s">
        <v>72</v>
      </c>
      <c r="K20" s="472" t="s">
        <v>130</v>
      </c>
      <c r="L20" s="749">
        <v>1031202</v>
      </c>
      <c r="M20" s="749">
        <v>427000</v>
      </c>
      <c r="N20" s="749">
        <v>598929.06</v>
      </c>
      <c r="O20" s="472"/>
      <c r="P20" s="472"/>
      <c r="Q20" s="472"/>
      <c r="R20" s="472"/>
      <c r="S20" s="757">
        <v>31</v>
      </c>
      <c r="T20" s="473"/>
      <c r="U20" s="473"/>
      <c r="V20" s="474"/>
      <c r="W20" s="472"/>
      <c r="X20" s="472"/>
      <c r="Y20" s="472"/>
      <c r="Z20" s="472"/>
      <c r="AA20" s="475">
        <v>100</v>
      </c>
      <c r="AB20" s="476"/>
      <c r="AC20" s="472">
        <v>1</v>
      </c>
      <c r="AD20" s="472"/>
      <c r="AE20" s="472"/>
      <c r="AF20" s="472"/>
      <c r="AG20" s="472"/>
      <c r="AH20" s="472" t="s">
        <v>87</v>
      </c>
    </row>
    <row r="21" spans="1:34" s="471" customFormat="1" ht="95.25" customHeight="1">
      <c r="A21" s="471">
        <v>16</v>
      </c>
      <c r="B21" s="472"/>
      <c r="C21" s="472" t="s">
        <v>222</v>
      </c>
      <c r="D21" s="472" t="s">
        <v>242</v>
      </c>
      <c r="E21" s="472"/>
      <c r="F21" s="472" t="s">
        <v>241</v>
      </c>
      <c r="G21" s="472" t="s">
        <v>262</v>
      </c>
      <c r="H21" s="472">
        <v>3775</v>
      </c>
      <c r="I21" s="472" t="s">
        <v>96</v>
      </c>
      <c r="J21" s="472" t="s">
        <v>72</v>
      </c>
      <c r="K21" s="472" t="s">
        <v>130</v>
      </c>
      <c r="L21" s="749"/>
      <c r="M21" s="749"/>
      <c r="N21" s="749"/>
      <c r="O21" s="472"/>
      <c r="P21" s="472"/>
      <c r="Q21" s="472"/>
      <c r="R21" s="472"/>
      <c r="S21" s="757"/>
      <c r="T21" s="473"/>
      <c r="U21" s="473"/>
      <c r="V21" s="474"/>
      <c r="W21" s="472"/>
      <c r="X21" s="472"/>
      <c r="Y21" s="472"/>
      <c r="Z21" s="472"/>
      <c r="AA21" s="475">
        <v>100</v>
      </c>
      <c r="AB21" s="476"/>
      <c r="AC21" s="472">
        <v>1</v>
      </c>
      <c r="AD21" s="472"/>
      <c r="AE21" s="472"/>
      <c r="AF21" s="472"/>
      <c r="AG21" s="472"/>
      <c r="AH21" s="472" t="s">
        <v>87</v>
      </c>
    </row>
    <row r="22" spans="1:34" s="477" customFormat="1" ht="66" customHeight="1">
      <c r="A22" s="448">
        <v>17</v>
      </c>
      <c r="B22" s="449"/>
      <c r="C22" s="556" t="s">
        <v>222</v>
      </c>
      <c r="D22" s="556" t="s">
        <v>242</v>
      </c>
      <c r="E22" s="556"/>
      <c r="F22" s="556" t="s">
        <v>272</v>
      </c>
      <c r="G22" s="556" t="s">
        <v>273</v>
      </c>
      <c r="H22" s="556"/>
      <c r="I22" s="556" t="s">
        <v>96</v>
      </c>
      <c r="J22" s="556" t="s">
        <v>69</v>
      </c>
      <c r="K22" s="556" t="s">
        <v>130</v>
      </c>
      <c r="L22" s="425"/>
      <c r="M22" s="444"/>
      <c r="N22" s="444"/>
      <c r="O22" s="449"/>
      <c r="P22" s="449"/>
      <c r="Q22" s="449"/>
      <c r="R22" s="449"/>
      <c r="S22" s="449"/>
      <c r="T22" s="450"/>
      <c r="U22" s="450"/>
      <c r="V22" s="451"/>
      <c r="W22" s="449"/>
      <c r="X22" s="449"/>
      <c r="Y22" s="449"/>
      <c r="Z22" s="449">
        <v>1</v>
      </c>
      <c r="AA22" s="452"/>
      <c r="AB22" s="453"/>
      <c r="AC22" s="449"/>
      <c r="AD22" s="449"/>
      <c r="AE22" s="449"/>
      <c r="AF22" s="449">
        <v>1</v>
      </c>
      <c r="AG22" s="449"/>
      <c r="AH22" s="449" t="s">
        <v>335</v>
      </c>
    </row>
    <row r="23" spans="1:34" s="478" customFormat="1" ht="51" customHeight="1">
      <c r="A23" s="478">
        <v>18</v>
      </c>
      <c r="B23" s="479"/>
      <c r="C23" s="479" t="s">
        <v>222</v>
      </c>
      <c r="D23" s="479" t="s">
        <v>246</v>
      </c>
      <c r="E23" s="479"/>
      <c r="F23" s="479" t="s">
        <v>243</v>
      </c>
      <c r="G23" s="479" t="s">
        <v>263</v>
      </c>
      <c r="H23" s="479">
        <v>1249</v>
      </c>
      <c r="I23" s="479" t="s">
        <v>96</v>
      </c>
      <c r="J23" s="479" t="s">
        <v>66</v>
      </c>
      <c r="K23" s="479" t="s">
        <v>130</v>
      </c>
      <c r="L23" s="748">
        <v>770000</v>
      </c>
      <c r="M23" s="748">
        <v>615000</v>
      </c>
      <c r="N23" s="748">
        <f>1.19*M23</f>
        <v>731850</v>
      </c>
      <c r="O23" s="480"/>
      <c r="P23" s="479"/>
      <c r="Q23" s="479"/>
      <c r="R23" s="479"/>
      <c r="S23" s="479"/>
      <c r="T23" s="481"/>
      <c r="U23" s="481">
        <v>4950</v>
      </c>
      <c r="V23" s="482"/>
      <c r="W23" s="479"/>
      <c r="X23" s="479"/>
      <c r="Y23" s="479">
        <v>2</v>
      </c>
      <c r="Z23" s="479"/>
      <c r="AA23" s="483">
        <v>100</v>
      </c>
      <c r="AB23" s="484"/>
      <c r="AC23" s="479">
        <v>1</v>
      </c>
      <c r="AD23" s="479"/>
      <c r="AE23" s="479"/>
      <c r="AF23" s="479"/>
      <c r="AG23" s="479"/>
      <c r="AH23" s="479" t="s">
        <v>87</v>
      </c>
    </row>
    <row r="24" spans="1:34" s="478" customFormat="1" ht="53.25" customHeight="1">
      <c r="A24" s="478">
        <v>19</v>
      </c>
      <c r="B24" s="479"/>
      <c r="C24" s="479" t="s">
        <v>222</v>
      </c>
      <c r="D24" s="479" t="s">
        <v>246</v>
      </c>
      <c r="E24" s="479"/>
      <c r="F24" s="479" t="s">
        <v>244</v>
      </c>
      <c r="G24" s="479" t="s">
        <v>264</v>
      </c>
      <c r="H24" s="479">
        <v>2356</v>
      </c>
      <c r="I24" s="479" t="s">
        <v>96</v>
      </c>
      <c r="J24" s="479" t="s">
        <v>66</v>
      </c>
      <c r="K24" s="479" t="s">
        <v>130</v>
      </c>
      <c r="L24" s="749"/>
      <c r="M24" s="749"/>
      <c r="N24" s="749"/>
      <c r="O24" s="479"/>
      <c r="P24" s="479"/>
      <c r="Q24" s="479"/>
      <c r="R24" s="479"/>
      <c r="S24" s="479"/>
      <c r="T24" s="481"/>
      <c r="U24" s="481">
        <v>6065</v>
      </c>
      <c r="V24" s="482"/>
      <c r="W24" s="479"/>
      <c r="X24" s="479">
        <v>27.6</v>
      </c>
      <c r="Y24" s="479"/>
      <c r="Z24" s="479"/>
      <c r="AA24" s="483">
        <v>100</v>
      </c>
      <c r="AB24" s="484"/>
      <c r="AC24" s="479">
        <v>1</v>
      </c>
      <c r="AD24" s="479"/>
      <c r="AE24" s="479"/>
      <c r="AF24" s="479"/>
      <c r="AG24" s="479"/>
      <c r="AH24" s="479" t="s">
        <v>87</v>
      </c>
    </row>
    <row r="25" spans="1:34" s="478" customFormat="1" ht="55.5" customHeight="1">
      <c r="A25" s="478">
        <v>20</v>
      </c>
      <c r="B25" s="479"/>
      <c r="C25" s="479" t="s">
        <v>222</v>
      </c>
      <c r="D25" s="479" t="s">
        <v>246</v>
      </c>
      <c r="E25" s="479"/>
      <c r="F25" s="479" t="s">
        <v>245</v>
      </c>
      <c r="G25" s="479" t="s">
        <v>265</v>
      </c>
      <c r="H25" s="479">
        <v>347</v>
      </c>
      <c r="I25" s="479" t="s">
        <v>96</v>
      </c>
      <c r="J25" s="479" t="s">
        <v>66</v>
      </c>
      <c r="K25" s="479" t="s">
        <v>130</v>
      </c>
      <c r="L25" s="749"/>
      <c r="M25" s="749"/>
      <c r="N25" s="749"/>
      <c r="O25" s="479"/>
      <c r="P25" s="479"/>
      <c r="Q25" s="479"/>
      <c r="R25" s="479"/>
      <c r="S25" s="479"/>
      <c r="T25" s="481">
        <v>1.1</v>
      </c>
      <c r="U25" s="481"/>
      <c r="V25" s="482"/>
      <c r="W25" s="479"/>
      <c r="X25" s="479">
        <v>1095</v>
      </c>
      <c r="Y25" s="479">
        <v>1</v>
      </c>
      <c r="Z25" s="479"/>
      <c r="AA25" s="483">
        <v>100</v>
      </c>
      <c r="AB25" s="484"/>
      <c r="AC25" s="479">
        <v>1</v>
      </c>
      <c r="AD25" s="479"/>
      <c r="AE25" s="479"/>
      <c r="AF25" s="479"/>
      <c r="AG25" s="479"/>
      <c r="AH25" s="479" t="s">
        <v>87</v>
      </c>
    </row>
    <row r="26" spans="2:34" s="485" customFormat="1" ht="78" customHeight="1">
      <c r="B26" s="486"/>
      <c r="C26" s="460"/>
      <c r="D26" s="460"/>
      <c r="E26" s="486"/>
      <c r="F26" s="486"/>
      <c r="G26" s="486"/>
      <c r="H26" s="486"/>
      <c r="I26" s="486"/>
      <c r="J26" s="486"/>
      <c r="K26" s="486"/>
      <c r="L26" s="425">
        <f>SUM(L5:L25)</f>
        <v>7197955</v>
      </c>
      <c r="M26" s="425">
        <f aca="true" t="shared" si="0" ref="M26:AG26">SUM(M5:M25)</f>
        <v>5047900</v>
      </c>
      <c r="N26" s="425">
        <f t="shared" si="0"/>
        <v>5632464.15</v>
      </c>
      <c r="O26" s="487">
        <f t="shared" si="0"/>
        <v>0</v>
      </c>
      <c r="P26" s="487">
        <f t="shared" si="0"/>
        <v>0</v>
      </c>
      <c r="Q26" s="487">
        <f t="shared" si="0"/>
        <v>10.8</v>
      </c>
      <c r="R26" s="487">
        <f t="shared" si="0"/>
        <v>3.8</v>
      </c>
      <c r="S26" s="487">
        <f t="shared" si="0"/>
        <v>73.5</v>
      </c>
      <c r="T26" s="487">
        <f t="shared" si="0"/>
        <v>5386.5</v>
      </c>
      <c r="U26" s="487">
        <f t="shared" si="0"/>
        <v>46005</v>
      </c>
      <c r="V26" s="487">
        <f t="shared" si="0"/>
        <v>12</v>
      </c>
      <c r="W26" s="487">
        <f t="shared" si="0"/>
        <v>0</v>
      </c>
      <c r="X26" s="487">
        <f t="shared" si="0"/>
        <v>1182.6</v>
      </c>
      <c r="Y26" s="487">
        <f t="shared" si="0"/>
        <v>34</v>
      </c>
      <c r="Z26" s="487">
        <f t="shared" si="0"/>
        <v>1</v>
      </c>
      <c r="AA26" s="488">
        <f t="shared" si="0"/>
        <v>2000</v>
      </c>
      <c r="AB26" s="487">
        <f t="shared" si="0"/>
        <v>0</v>
      </c>
      <c r="AC26" s="487">
        <f t="shared" si="0"/>
        <v>20</v>
      </c>
      <c r="AD26" s="487">
        <f t="shared" si="0"/>
        <v>0</v>
      </c>
      <c r="AE26" s="487">
        <f t="shared" si="0"/>
        <v>0</v>
      </c>
      <c r="AF26" s="487">
        <f t="shared" si="0"/>
        <v>1</v>
      </c>
      <c r="AG26" s="487">
        <f t="shared" si="0"/>
        <v>0</v>
      </c>
      <c r="AH26" s="486"/>
    </row>
    <row r="27" spans="2:34" s="485" customFormat="1" ht="78" customHeight="1">
      <c r="B27" s="486"/>
      <c r="C27" s="460"/>
      <c r="D27" s="460"/>
      <c r="E27" s="486"/>
      <c r="F27" s="486"/>
      <c r="G27" s="486"/>
      <c r="H27" s="486"/>
      <c r="I27" s="486"/>
      <c r="J27" s="486"/>
      <c r="K27" s="486"/>
      <c r="L27" s="424" t="s">
        <v>63</v>
      </c>
      <c r="M27" s="425" t="s">
        <v>159</v>
      </c>
      <c r="N27" s="425" t="s">
        <v>64</v>
      </c>
      <c r="O27" s="460" t="s">
        <v>65</v>
      </c>
      <c r="P27" s="464" t="s">
        <v>66</v>
      </c>
      <c r="Q27" s="464" t="s">
        <v>67</v>
      </c>
      <c r="R27" s="464" t="s">
        <v>68</v>
      </c>
      <c r="S27" s="464" t="s">
        <v>69</v>
      </c>
      <c r="T27" s="461" t="s">
        <v>70</v>
      </c>
      <c r="U27" s="461" t="s">
        <v>71</v>
      </c>
      <c r="V27" s="464" t="s">
        <v>72</v>
      </c>
      <c r="W27" s="464" t="s">
        <v>73</v>
      </c>
      <c r="X27" s="464" t="s">
        <v>74</v>
      </c>
      <c r="Y27" s="464" t="s">
        <v>83</v>
      </c>
      <c r="Z27" s="464" t="s">
        <v>84</v>
      </c>
      <c r="AA27" s="489" t="s">
        <v>85</v>
      </c>
      <c r="AB27" s="490"/>
      <c r="AC27" s="490" t="s">
        <v>87</v>
      </c>
      <c r="AD27" s="491" t="s">
        <v>88</v>
      </c>
      <c r="AE27" s="491" t="s">
        <v>89</v>
      </c>
      <c r="AF27" s="491" t="s">
        <v>90</v>
      </c>
      <c r="AG27" s="491" t="s">
        <v>91</v>
      </c>
      <c r="AH27" s="486"/>
    </row>
    <row r="28" spans="2:34" s="485" customFormat="1" ht="78" customHeight="1">
      <c r="B28" s="486"/>
      <c r="C28" s="460"/>
      <c r="D28" s="460"/>
      <c r="E28" s="486"/>
      <c r="F28" s="486"/>
      <c r="G28" s="486"/>
      <c r="H28" s="486"/>
      <c r="I28" s="486"/>
      <c r="J28" s="486"/>
      <c r="K28" s="486"/>
      <c r="L28" s="492"/>
      <c r="M28" s="492"/>
      <c r="N28" s="492"/>
      <c r="O28" s="486"/>
      <c r="P28" s="486"/>
      <c r="Q28" s="486"/>
      <c r="R28" s="486"/>
      <c r="S28" s="486"/>
      <c r="T28" s="493"/>
      <c r="U28" s="493"/>
      <c r="V28" s="494"/>
      <c r="W28" s="486"/>
      <c r="X28" s="486"/>
      <c r="Y28" s="486"/>
      <c r="Z28" s="486"/>
      <c r="AA28" s="486"/>
      <c r="AB28" s="487"/>
      <c r="AC28" s="486"/>
      <c r="AD28" s="486"/>
      <c r="AE28" s="486"/>
      <c r="AF28" s="486"/>
      <c r="AG28" s="486"/>
      <c r="AH28" s="486"/>
    </row>
    <row r="29" spans="2:34" s="485" customFormat="1" ht="78" customHeight="1">
      <c r="B29" s="486"/>
      <c r="C29" s="460"/>
      <c r="D29" s="460"/>
      <c r="E29" s="486"/>
      <c r="F29" s="486"/>
      <c r="G29" s="486"/>
      <c r="H29" s="486"/>
      <c r="I29" s="486"/>
      <c r="J29" s="486"/>
      <c r="K29" s="486"/>
      <c r="L29" s="492"/>
      <c r="M29" s="492"/>
      <c r="N29" s="492"/>
      <c r="O29" s="486"/>
      <c r="P29" s="486"/>
      <c r="Q29" s="486"/>
      <c r="R29" s="486"/>
      <c r="S29" s="486"/>
      <c r="T29" s="493"/>
      <c r="U29" s="493"/>
      <c r="V29" s="494"/>
      <c r="W29" s="486"/>
      <c r="X29" s="486"/>
      <c r="Y29" s="486"/>
      <c r="Z29" s="486"/>
      <c r="AA29" s="486"/>
      <c r="AB29" s="487"/>
      <c r="AC29" s="486"/>
      <c r="AD29" s="486"/>
      <c r="AE29" s="486"/>
      <c r="AF29" s="486"/>
      <c r="AG29" s="486"/>
      <c r="AH29" s="486"/>
    </row>
    <row r="30" spans="2:34" s="485" customFormat="1" ht="78" customHeight="1">
      <c r="B30" s="486"/>
      <c r="C30" s="460"/>
      <c r="D30" s="460"/>
      <c r="E30" s="486"/>
      <c r="F30" s="486"/>
      <c r="G30" s="486"/>
      <c r="H30" s="486"/>
      <c r="I30" s="486"/>
      <c r="J30" s="486"/>
      <c r="K30" s="486"/>
      <c r="L30" s="492"/>
      <c r="M30" s="492"/>
      <c r="N30" s="492"/>
      <c r="O30" s="486"/>
      <c r="P30" s="486"/>
      <c r="Q30" s="486"/>
      <c r="R30" s="486"/>
      <c r="S30" s="486"/>
      <c r="T30" s="493"/>
      <c r="U30" s="493"/>
      <c r="V30" s="494"/>
      <c r="W30" s="486"/>
      <c r="X30" s="486"/>
      <c r="Y30" s="486"/>
      <c r="Z30" s="486"/>
      <c r="AA30" s="486"/>
      <c r="AB30" s="487"/>
      <c r="AC30" s="486"/>
      <c r="AD30" s="486"/>
      <c r="AE30" s="486"/>
      <c r="AF30" s="486"/>
      <c r="AG30" s="486"/>
      <c r="AH30" s="486"/>
    </row>
    <row r="31" spans="2:34" s="485" customFormat="1" ht="78" customHeight="1">
      <c r="B31" s="486"/>
      <c r="C31" s="460"/>
      <c r="D31" s="460"/>
      <c r="E31" s="486"/>
      <c r="F31" s="486"/>
      <c r="G31" s="486"/>
      <c r="H31" s="486"/>
      <c r="I31" s="486"/>
      <c r="J31" s="486"/>
      <c r="K31" s="486"/>
      <c r="L31" s="492"/>
      <c r="M31" s="492"/>
      <c r="N31" s="492"/>
      <c r="O31" s="486"/>
      <c r="P31" s="486"/>
      <c r="Q31" s="486"/>
      <c r="R31" s="486"/>
      <c r="S31" s="486"/>
      <c r="T31" s="493"/>
      <c r="U31" s="493"/>
      <c r="V31" s="494"/>
      <c r="W31" s="486"/>
      <c r="X31" s="486"/>
      <c r="Y31" s="486"/>
      <c r="Z31" s="486"/>
      <c r="AA31" s="486"/>
      <c r="AB31" s="487"/>
      <c r="AC31" s="486"/>
      <c r="AD31" s="486"/>
      <c r="AE31" s="486"/>
      <c r="AF31" s="486"/>
      <c r="AG31" s="486"/>
      <c r="AH31" s="486"/>
    </row>
    <row r="32" spans="2:34" s="485" customFormat="1" ht="78" customHeight="1">
      <c r="B32" s="486"/>
      <c r="C32" s="460"/>
      <c r="D32" s="460"/>
      <c r="E32" s="486"/>
      <c r="F32" s="486"/>
      <c r="G32" s="486"/>
      <c r="H32" s="486"/>
      <c r="I32" s="486"/>
      <c r="J32" s="486"/>
      <c r="K32" s="486"/>
      <c r="L32" s="492"/>
      <c r="M32" s="492"/>
      <c r="N32" s="492"/>
      <c r="O32" s="486"/>
      <c r="P32" s="486"/>
      <c r="Q32" s="486"/>
      <c r="R32" s="486"/>
      <c r="S32" s="486"/>
      <c r="T32" s="493"/>
      <c r="U32" s="493"/>
      <c r="V32" s="494"/>
      <c r="W32" s="486"/>
      <c r="X32" s="486"/>
      <c r="Y32" s="486"/>
      <c r="Z32" s="486"/>
      <c r="AA32" s="486"/>
      <c r="AB32" s="487"/>
      <c r="AC32" s="486"/>
      <c r="AD32" s="486"/>
      <c r="AE32" s="486"/>
      <c r="AF32" s="486"/>
      <c r="AG32" s="486"/>
      <c r="AH32" s="486"/>
    </row>
    <row r="33" spans="2:34" s="485" customFormat="1" ht="78" customHeight="1">
      <c r="B33" s="486"/>
      <c r="C33" s="460"/>
      <c r="D33" s="460"/>
      <c r="E33" s="486"/>
      <c r="F33" s="486"/>
      <c r="G33" s="486"/>
      <c r="H33" s="486"/>
      <c r="I33" s="486"/>
      <c r="J33" s="486"/>
      <c r="K33" s="486"/>
      <c r="L33" s="492"/>
      <c r="M33" s="492"/>
      <c r="N33" s="492"/>
      <c r="O33" s="486"/>
      <c r="P33" s="486"/>
      <c r="Q33" s="486"/>
      <c r="R33" s="486"/>
      <c r="S33" s="486"/>
      <c r="T33" s="493"/>
      <c r="U33" s="493"/>
      <c r="V33" s="494"/>
      <c r="W33" s="486"/>
      <c r="X33" s="486"/>
      <c r="Y33" s="486"/>
      <c r="Z33" s="486"/>
      <c r="AA33" s="486"/>
      <c r="AB33" s="487"/>
      <c r="AC33" s="486"/>
      <c r="AD33" s="486"/>
      <c r="AE33" s="486"/>
      <c r="AF33" s="486"/>
      <c r="AG33" s="486"/>
      <c r="AH33" s="486"/>
    </row>
    <row r="34" spans="2:34" s="485" customFormat="1" ht="78" customHeight="1">
      <c r="B34" s="486"/>
      <c r="C34" s="460"/>
      <c r="D34" s="460"/>
      <c r="E34" s="486"/>
      <c r="F34" s="486"/>
      <c r="G34" s="486"/>
      <c r="H34" s="486"/>
      <c r="I34" s="486"/>
      <c r="J34" s="486"/>
      <c r="K34" s="486"/>
      <c r="L34" s="492"/>
      <c r="M34" s="492"/>
      <c r="N34" s="492"/>
      <c r="O34" s="486"/>
      <c r="P34" s="486"/>
      <c r="Q34" s="486"/>
      <c r="R34" s="486"/>
      <c r="S34" s="486"/>
      <c r="T34" s="493"/>
      <c r="U34" s="493"/>
      <c r="V34" s="494"/>
      <c r="W34" s="486"/>
      <c r="X34" s="486"/>
      <c r="Y34" s="486"/>
      <c r="Z34" s="486"/>
      <c r="AA34" s="486"/>
      <c r="AB34" s="487"/>
      <c r="AC34" s="486"/>
      <c r="AD34" s="486"/>
      <c r="AE34" s="486"/>
      <c r="AF34" s="486"/>
      <c r="AG34" s="486"/>
      <c r="AH34" s="486"/>
    </row>
    <row r="35" spans="2:34" s="485" customFormat="1" ht="78" customHeight="1">
      <c r="B35" s="486"/>
      <c r="C35" s="460"/>
      <c r="D35" s="460"/>
      <c r="E35" s="486"/>
      <c r="F35" s="486"/>
      <c r="G35" s="486"/>
      <c r="H35" s="486"/>
      <c r="I35" s="486"/>
      <c r="J35" s="486"/>
      <c r="K35" s="486"/>
      <c r="L35" s="492"/>
      <c r="M35" s="492"/>
      <c r="N35" s="492"/>
      <c r="O35" s="486"/>
      <c r="P35" s="486"/>
      <c r="Q35" s="486"/>
      <c r="R35" s="486"/>
      <c r="S35" s="486"/>
      <c r="T35" s="493"/>
      <c r="U35" s="493"/>
      <c r="V35" s="494"/>
      <c r="W35" s="486"/>
      <c r="X35" s="486"/>
      <c r="Y35" s="486"/>
      <c r="Z35" s="486"/>
      <c r="AA35" s="486"/>
      <c r="AB35" s="487"/>
      <c r="AC35" s="486"/>
      <c r="AD35" s="486"/>
      <c r="AE35" s="486"/>
      <c r="AF35" s="486"/>
      <c r="AG35" s="486"/>
      <c r="AH35" s="486"/>
    </row>
    <row r="36" spans="2:34" s="485" customFormat="1" ht="78" customHeight="1">
      <c r="B36" s="486"/>
      <c r="C36" s="460"/>
      <c r="D36" s="460"/>
      <c r="E36" s="486"/>
      <c r="F36" s="486"/>
      <c r="G36" s="486"/>
      <c r="H36" s="486"/>
      <c r="I36" s="486"/>
      <c r="J36" s="486"/>
      <c r="K36" s="486"/>
      <c r="L36" s="492"/>
      <c r="M36" s="492"/>
      <c r="N36" s="492"/>
      <c r="O36" s="486"/>
      <c r="P36" s="486"/>
      <c r="Q36" s="486"/>
      <c r="R36" s="486"/>
      <c r="S36" s="486"/>
      <c r="T36" s="493"/>
      <c r="U36" s="493"/>
      <c r="V36" s="494"/>
      <c r="W36" s="486"/>
      <c r="X36" s="486"/>
      <c r="Y36" s="486"/>
      <c r="Z36" s="486"/>
      <c r="AA36" s="486"/>
      <c r="AB36" s="487"/>
      <c r="AC36" s="486"/>
      <c r="AD36" s="486"/>
      <c r="AE36" s="486"/>
      <c r="AF36" s="486"/>
      <c r="AG36" s="486"/>
      <c r="AH36" s="486"/>
    </row>
    <row r="37" spans="2:34" s="485" customFormat="1" ht="78" customHeight="1">
      <c r="B37" s="486"/>
      <c r="C37" s="460"/>
      <c r="D37" s="460"/>
      <c r="E37" s="486"/>
      <c r="F37" s="486"/>
      <c r="G37" s="486"/>
      <c r="H37" s="486"/>
      <c r="I37" s="486"/>
      <c r="J37" s="486"/>
      <c r="K37" s="486"/>
      <c r="L37" s="492"/>
      <c r="M37" s="492"/>
      <c r="N37" s="492"/>
      <c r="O37" s="486"/>
      <c r="P37" s="486"/>
      <c r="Q37" s="486"/>
      <c r="R37" s="486"/>
      <c r="S37" s="486"/>
      <c r="T37" s="493"/>
      <c r="U37" s="493"/>
      <c r="V37" s="494"/>
      <c r="W37" s="486"/>
      <c r="X37" s="486"/>
      <c r="Y37" s="486"/>
      <c r="Z37" s="486"/>
      <c r="AA37" s="486"/>
      <c r="AB37" s="487"/>
      <c r="AC37" s="486"/>
      <c r="AD37" s="486"/>
      <c r="AE37" s="486"/>
      <c r="AF37" s="486"/>
      <c r="AG37" s="486"/>
      <c r="AH37" s="486"/>
    </row>
    <row r="38" spans="3:28" s="485" customFormat="1" ht="78" customHeight="1">
      <c r="C38" s="429"/>
      <c r="D38" s="429"/>
      <c r="L38" s="495"/>
      <c r="M38" s="495"/>
      <c r="N38" s="495"/>
      <c r="T38" s="496"/>
      <c r="U38" s="496"/>
      <c r="V38" s="497"/>
      <c r="AB38" s="498"/>
    </row>
    <row r="39" spans="3:28" s="485" customFormat="1" ht="78" customHeight="1">
      <c r="C39" s="429"/>
      <c r="D39" s="429"/>
      <c r="L39" s="495"/>
      <c r="M39" s="495"/>
      <c r="N39" s="495"/>
      <c r="T39" s="496"/>
      <c r="U39" s="496"/>
      <c r="V39" s="497"/>
      <c r="AB39" s="498"/>
    </row>
    <row r="40" spans="3:28" s="485" customFormat="1" ht="78" customHeight="1">
      <c r="C40" s="429"/>
      <c r="D40" s="429"/>
      <c r="L40" s="495"/>
      <c r="M40" s="495"/>
      <c r="N40" s="495"/>
      <c r="T40" s="496"/>
      <c r="U40" s="496"/>
      <c r="V40" s="497"/>
      <c r="AB40" s="498"/>
    </row>
    <row r="41" spans="3:28" s="485" customFormat="1" ht="78" customHeight="1">
      <c r="C41" s="429"/>
      <c r="D41" s="429"/>
      <c r="L41" s="495"/>
      <c r="M41" s="495"/>
      <c r="N41" s="495"/>
      <c r="T41" s="496"/>
      <c r="U41" s="496"/>
      <c r="V41" s="497"/>
      <c r="AB41" s="498"/>
    </row>
    <row r="42" spans="3:28" s="485" customFormat="1" ht="78" customHeight="1">
      <c r="C42" s="429"/>
      <c r="D42" s="429"/>
      <c r="L42" s="495"/>
      <c r="M42" s="495"/>
      <c r="N42" s="495"/>
      <c r="T42" s="496"/>
      <c r="U42" s="496"/>
      <c r="V42" s="497"/>
      <c r="AB42" s="498"/>
    </row>
    <row r="43" spans="3:28" s="485" customFormat="1" ht="78" customHeight="1">
      <c r="C43" s="429"/>
      <c r="D43" s="429"/>
      <c r="L43" s="495"/>
      <c r="M43" s="495"/>
      <c r="N43" s="495"/>
      <c r="T43" s="496"/>
      <c r="U43" s="496"/>
      <c r="V43" s="497"/>
      <c r="AB43" s="498"/>
    </row>
    <row r="44" spans="3:28" s="485" customFormat="1" ht="78" customHeight="1">
      <c r="C44" s="429"/>
      <c r="D44" s="429"/>
      <c r="L44" s="495"/>
      <c r="M44" s="495"/>
      <c r="N44" s="495"/>
      <c r="T44" s="496"/>
      <c r="U44" s="496"/>
      <c r="V44" s="497"/>
      <c r="AB44" s="498"/>
    </row>
    <row r="45" spans="3:28" s="485" customFormat="1" ht="78" customHeight="1">
      <c r="C45" s="429"/>
      <c r="D45" s="429"/>
      <c r="L45" s="495"/>
      <c r="M45" s="495"/>
      <c r="N45" s="495"/>
      <c r="T45" s="496"/>
      <c r="U45" s="496"/>
      <c r="V45" s="497"/>
      <c r="AB45" s="498"/>
    </row>
    <row r="46" spans="3:28" s="485" customFormat="1" ht="78" customHeight="1">
      <c r="C46" s="429"/>
      <c r="D46" s="429"/>
      <c r="L46" s="495"/>
      <c r="M46" s="495"/>
      <c r="N46" s="495"/>
      <c r="T46" s="496"/>
      <c r="U46" s="496"/>
      <c r="V46" s="497"/>
      <c r="AB46" s="498"/>
    </row>
    <row r="47" spans="3:28" s="485" customFormat="1" ht="78" customHeight="1">
      <c r="C47" s="429"/>
      <c r="D47" s="429"/>
      <c r="L47" s="495"/>
      <c r="M47" s="495"/>
      <c r="N47" s="495"/>
      <c r="T47" s="496"/>
      <c r="U47" s="496"/>
      <c r="V47" s="497"/>
      <c r="AB47" s="498"/>
    </row>
    <row r="48" spans="3:28" s="485" customFormat="1" ht="78" customHeight="1">
      <c r="C48" s="429"/>
      <c r="D48" s="429"/>
      <c r="L48" s="495"/>
      <c r="M48" s="495"/>
      <c r="N48" s="495"/>
      <c r="T48" s="496"/>
      <c r="U48" s="496"/>
      <c r="V48" s="497"/>
      <c r="AB48" s="498"/>
    </row>
    <row r="49" spans="3:28" s="485" customFormat="1" ht="78" customHeight="1">
      <c r="C49" s="429"/>
      <c r="D49" s="429"/>
      <c r="L49" s="495"/>
      <c r="M49" s="495"/>
      <c r="N49" s="495"/>
      <c r="T49" s="496"/>
      <c r="U49" s="496"/>
      <c r="V49" s="497"/>
      <c r="AB49" s="498"/>
    </row>
    <row r="50" spans="3:28" s="485" customFormat="1" ht="78" customHeight="1">
      <c r="C50" s="429"/>
      <c r="D50" s="429"/>
      <c r="L50" s="495"/>
      <c r="M50" s="495"/>
      <c r="N50" s="495"/>
      <c r="T50" s="496"/>
      <c r="U50" s="496"/>
      <c r="V50" s="497"/>
      <c r="AB50" s="498"/>
    </row>
    <row r="51" spans="3:28" s="485" customFormat="1" ht="78" customHeight="1">
      <c r="C51" s="429"/>
      <c r="D51" s="429"/>
      <c r="L51" s="495"/>
      <c r="M51" s="495"/>
      <c r="N51" s="495"/>
      <c r="T51" s="496"/>
      <c r="U51" s="496"/>
      <c r="V51" s="497"/>
      <c r="AB51" s="498"/>
    </row>
    <row r="52" spans="3:28" s="485" customFormat="1" ht="78" customHeight="1">
      <c r="C52" s="429"/>
      <c r="D52" s="429"/>
      <c r="L52" s="495"/>
      <c r="M52" s="495"/>
      <c r="N52" s="495"/>
      <c r="T52" s="496"/>
      <c r="U52" s="496"/>
      <c r="V52" s="497"/>
      <c r="AB52" s="498"/>
    </row>
    <row r="53" spans="3:28" s="485" customFormat="1" ht="78" customHeight="1">
      <c r="C53" s="429"/>
      <c r="D53" s="429"/>
      <c r="L53" s="495"/>
      <c r="M53" s="495"/>
      <c r="N53" s="495"/>
      <c r="T53" s="496"/>
      <c r="U53" s="496"/>
      <c r="V53" s="497"/>
      <c r="AB53" s="498"/>
    </row>
    <row r="54" spans="3:28" s="485" customFormat="1" ht="78" customHeight="1">
      <c r="C54" s="429"/>
      <c r="D54" s="429"/>
      <c r="L54" s="495"/>
      <c r="M54" s="495"/>
      <c r="N54" s="495"/>
      <c r="T54" s="496"/>
      <c r="U54" s="496"/>
      <c r="V54" s="497"/>
      <c r="AB54" s="498"/>
    </row>
    <row r="55" spans="3:28" s="485" customFormat="1" ht="78" customHeight="1">
      <c r="C55" s="429"/>
      <c r="D55" s="429"/>
      <c r="L55" s="495"/>
      <c r="M55" s="495"/>
      <c r="N55" s="495"/>
      <c r="T55" s="496"/>
      <c r="U55" s="496"/>
      <c r="V55" s="497"/>
      <c r="AB55" s="498"/>
    </row>
    <row r="56" spans="3:28" s="485" customFormat="1" ht="78" customHeight="1">
      <c r="C56" s="429"/>
      <c r="D56" s="429"/>
      <c r="L56" s="495"/>
      <c r="M56" s="495"/>
      <c r="N56" s="495"/>
      <c r="T56" s="496"/>
      <c r="U56" s="496"/>
      <c r="V56" s="497"/>
      <c r="AB56" s="498"/>
    </row>
    <row r="57" spans="3:28" s="485" customFormat="1" ht="78" customHeight="1">
      <c r="C57" s="429"/>
      <c r="D57" s="429"/>
      <c r="L57" s="495"/>
      <c r="M57" s="495"/>
      <c r="N57" s="495"/>
      <c r="T57" s="496"/>
      <c r="U57" s="496"/>
      <c r="V57" s="497"/>
      <c r="AB57" s="498"/>
    </row>
    <row r="58" spans="3:28" s="485" customFormat="1" ht="78" customHeight="1">
      <c r="C58" s="429"/>
      <c r="D58" s="429"/>
      <c r="L58" s="495"/>
      <c r="M58" s="495"/>
      <c r="N58" s="495"/>
      <c r="T58" s="496"/>
      <c r="U58" s="496"/>
      <c r="V58" s="497"/>
      <c r="AB58" s="498"/>
    </row>
    <row r="59" spans="3:28" s="485" customFormat="1" ht="78" customHeight="1">
      <c r="C59" s="429"/>
      <c r="D59" s="429"/>
      <c r="L59" s="495"/>
      <c r="M59" s="495"/>
      <c r="N59" s="495"/>
      <c r="T59" s="496"/>
      <c r="U59" s="496"/>
      <c r="V59" s="497"/>
      <c r="AB59" s="498"/>
    </row>
    <row r="60" spans="3:28" s="485" customFormat="1" ht="78" customHeight="1">
      <c r="C60" s="429"/>
      <c r="D60" s="429"/>
      <c r="L60" s="495"/>
      <c r="M60" s="495"/>
      <c r="N60" s="495"/>
      <c r="T60" s="496"/>
      <c r="U60" s="496"/>
      <c r="V60" s="497"/>
      <c r="AB60" s="498"/>
    </row>
    <row r="61" spans="3:28" s="485" customFormat="1" ht="78" customHeight="1">
      <c r="C61" s="429"/>
      <c r="D61" s="429"/>
      <c r="L61" s="495"/>
      <c r="M61" s="495"/>
      <c r="N61" s="495"/>
      <c r="T61" s="496"/>
      <c r="U61" s="496"/>
      <c r="V61" s="497"/>
      <c r="AB61" s="498"/>
    </row>
    <row r="62" spans="3:28" s="485" customFormat="1" ht="78" customHeight="1">
      <c r="C62" s="429"/>
      <c r="D62" s="429"/>
      <c r="L62" s="495"/>
      <c r="M62" s="495"/>
      <c r="N62" s="495"/>
      <c r="T62" s="496"/>
      <c r="U62" s="496"/>
      <c r="V62" s="497"/>
      <c r="AB62" s="498"/>
    </row>
    <row r="63" spans="3:28" s="485" customFormat="1" ht="78" customHeight="1">
      <c r="C63" s="429"/>
      <c r="D63" s="429"/>
      <c r="L63" s="495"/>
      <c r="M63" s="495"/>
      <c r="N63" s="495"/>
      <c r="T63" s="496"/>
      <c r="U63" s="496"/>
      <c r="V63" s="497"/>
      <c r="AB63" s="498"/>
    </row>
    <row r="64" spans="3:28" s="485" customFormat="1" ht="78" customHeight="1">
      <c r="C64" s="429"/>
      <c r="D64" s="429"/>
      <c r="L64" s="495"/>
      <c r="M64" s="495"/>
      <c r="N64" s="495"/>
      <c r="T64" s="496"/>
      <c r="U64" s="496"/>
      <c r="V64" s="497"/>
      <c r="AB64" s="498"/>
    </row>
    <row r="65" spans="3:28" s="485" customFormat="1" ht="78" customHeight="1">
      <c r="C65" s="429"/>
      <c r="D65" s="429"/>
      <c r="L65" s="495"/>
      <c r="M65" s="495"/>
      <c r="N65" s="495"/>
      <c r="T65" s="496"/>
      <c r="U65" s="496"/>
      <c r="V65" s="497"/>
      <c r="AB65" s="498"/>
    </row>
    <row r="66" spans="3:28" s="485" customFormat="1" ht="78" customHeight="1">
      <c r="C66" s="429"/>
      <c r="D66" s="429"/>
      <c r="L66" s="495"/>
      <c r="M66" s="495"/>
      <c r="N66" s="495"/>
      <c r="T66" s="496"/>
      <c r="U66" s="496"/>
      <c r="V66" s="497"/>
      <c r="AB66" s="498"/>
    </row>
    <row r="67" spans="3:28" s="485" customFormat="1" ht="78" customHeight="1">
      <c r="C67" s="429"/>
      <c r="D67" s="429"/>
      <c r="L67" s="495"/>
      <c r="M67" s="495"/>
      <c r="N67" s="495"/>
      <c r="T67" s="496"/>
      <c r="U67" s="496"/>
      <c r="V67" s="497"/>
      <c r="AB67" s="498"/>
    </row>
    <row r="68" spans="3:28" s="485" customFormat="1" ht="78" customHeight="1">
      <c r="C68" s="429"/>
      <c r="D68" s="429"/>
      <c r="L68" s="495"/>
      <c r="M68" s="495"/>
      <c r="N68" s="495"/>
      <c r="T68" s="496"/>
      <c r="U68" s="496"/>
      <c r="V68" s="497"/>
      <c r="AB68" s="498"/>
    </row>
    <row r="69" spans="3:28" s="485" customFormat="1" ht="78" customHeight="1">
      <c r="C69" s="429"/>
      <c r="D69" s="429"/>
      <c r="L69" s="495"/>
      <c r="M69" s="495"/>
      <c r="N69" s="495"/>
      <c r="T69" s="496"/>
      <c r="U69" s="496"/>
      <c r="V69" s="497"/>
      <c r="AB69" s="498"/>
    </row>
    <row r="70" spans="3:28" s="485" customFormat="1" ht="78" customHeight="1">
      <c r="C70" s="429"/>
      <c r="D70" s="429"/>
      <c r="L70" s="495"/>
      <c r="M70" s="495"/>
      <c r="N70" s="495"/>
      <c r="T70" s="496"/>
      <c r="U70" s="496"/>
      <c r="V70" s="497"/>
      <c r="AB70" s="498"/>
    </row>
    <row r="71" spans="3:28" s="485" customFormat="1" ht="78" customHeight="1">
      <c r="C71" s="429"/>
      <c r="D71" s="429"/>
      <c r="L71" s="495"/>
      <c r="M71" s="495"/>
      <c r="N71" s="495"/>
      <c r="T71" s="496"/>
      <c r="U71" s="496"/>
      <c r="V71" s="497"/>
      <c r="AB71" s="498"/>
    </row>
    <row r="72" spans="3:28" s="485" customFormat="1" ht="78" customHeight="1">
      <c r="C72" s="429"/>
      <c r="D72" s="429"/>
      <c r="L72" s="495"/>
      <c r="M72" s="495"/>
      <c r="N72" s="495"/>
      <c r="T72" s="496"/>
      <c r="U72" s="496"/>
      <c r="V72" s="497"/>
      <c r="AB72" s="498"/>
    </row>
    <row r="73" spans="3:28" s="485" customFormat="1" ht="78" customHeight="1">
      <c r="C73" s="429"/>
      <c r="D73" s="429"/>
      <c r="L73" s="495"/>
      <c r="M73" s="495"/>
      <c r="N73" s="495"/>
      <c r="T73" s="496"/>
      <c r="U73" s="496"/>
      <c r="V73" s="497"/>
      <c r="AB73" s="498"/>
    </row>
    <row r="74" spans="3:28" s="485" customFormat="1" ht="78" customHeight="1">
      <c r="C74" s="429"/>
      <c r="D74" s="429"/>
      <c r="L74" s="495"/>
      <c r="M74" s="495"/>
      <c r="N74" s="495"/>
      <c r="T74" s="496"/>
      <c r="U74" s="496"/>
      <c r="V74" s="497"/>
      <c r="AB74" s="498"/>
    </row>
    <row r="75" spans="3:28" s="485" customFormat="1" ht="78" customHeight="1">
      <c r="C75" s="429"/>
      <c r="D75" s="429"/>
      <c r="L75" s="495"/>
      <c r="M75" s="495"/>
      <c r="N75" s="495"/>
      <c r="T75" s="496"/>
      <c r="U75" s="496"/>
      <c r="V75" s="497"/>
      <c r="AB75" s="498"/>
    </row>
    <row r="76" spans="3:28" s="485" customFormat="1" ht="78" customHeight="1">
      <c r="C76" s="429"/>
      <c r="D76" s="429"/>
      <c r="L76" s="495"/>
      <c r="M76" s="495"/>
      <c r="N76" s="495"/>
      <c r="T76" s="496"/>
      <c r="U76" s="496"/>
      <c r="V76" s="497"/>
      <c r="AB76" s="498"/>
    </row>
    <row r="77" spans="3:28" s="485" customFormat="1" ht="78" customHeight="1">
      <c r="C77" s="429"/>
      <c r="D77" s="429"/>
      <c r="L77" s="495"/>
      <c r="M77" s="495"/>
      <c r="N77" s="495"/>
      <c r="T77" s="496"/>
      <c r="U77" s="496"/>
      <c r="V77" s="497"/>
      <c r="AB77" s="498"/>
    </row>
    <row r="78" spans="3:28" s="485" customFormat="1" ht="78" customHeight="1">
      <c r="C78" s="429"/>
      <c r="D78" s="429"/>
      <c r="L78" s="495"/>
      <c r="M78" s="495"/>
      <c r="N78" s="495"/>
      <c r="T78" s="496"/>
      <c r="U78" s="496"/>
      <c r="V78" s="497"/>
      <c r="AB78" s="498"/>
    </row>
    <row r="79" spans="3:28" s="485" customFormat="1" ht="78" customHeight="1">
      <c r="C79" s="429"/>
      <c r="D79" s="429"/>
      <c r="L79" s="495"/>
      <c r="M79" s="495"/>
      <c r="N79" s="495"/>
      <c r="T79" s="496"/>
      <c r="U79" s="496"/>
      <c r="V79" s="497"/>
      <c r="AB79" s="498"/>
    </row>
    <row r="80" spans="3:28" s="485" customFormat="1" ht="78" customHeight="1">
      <c r="C80" s="429"/>
      <c r="D80" s="429"/>
      <c r="L80" s="495"/>
      <c r="M80" s="495"/>
      <c r="N80" s="495"/>
      <c r="T80" s="496"/>
      <c r="U80" s="496"/>
      <c r="V80" s="497"/>
      <c r="AB80" s="498"/>
    </row>
    <row r="81" spans="3:28" s="485" customFormat="1" ht="78" customHeight="1">
      <c r="C81" s="429"/>
      <c r="D81" s="429"/>
      <c r="L81" s="495"/>
      <c r="M81" s="495"/>
      <c r="N81" s="495"/>
      <c r="T81" s="496"/>
      <c r="U81" s="496"/>
      <c r="V81" s="497"/>
      <c r="AB81" s="498"/>
    </row>
    <row r="82" spans="3:28" s="485" customFormat="1" ht="78" customHeight="1">
      <c r="C82" s="429"/>
      <c r="D82" s="429"/>
      <c r="L82" s="495"/>
      <c r="M82" s="495"/>
      <c r="N82" s="495"/>
      <c r="T82" s="496"/>
      <c r="U82" s="496"/>
      <c r="V82" s="497"/>
      <c r="AB82" s="498"/>
    </row>
    <row r="83" spans="3:28" s="485" customFormat="1" ht="78" customHeight="1">
      <c r="C83" s="429"/>
      <c r="D83" s="429"/>
      <c r="L83" s="495"/>
      <c r="M83" s="495"/>
      <c r="N83" s="495"/>
      <c r="T83" s="496"/>
      <c r="U83" s="496"/>
      <c r="V83" s="497"/>
      <c r="AB83" s="498"/>
    </row>
    <row r="84" spans="3:28" s="485" customFormat="1" ht="78" customHeight="1">
      <c r="C84" s="429"/>
      <c r="D84" s="429"/>
      <c r="L84" s="495"/>
      <c r="M84" s="495"/>
      <c r="N84" s="495"/>
      <c r="T84" s="496"/>
      <c r="U84" s="496"/>
      <c r="V84" s="497"/>
      <c r="AB84" s="498"/>
    </row>
    <row r="85" spans="3:28" s="485" customFormat="1" ht="78" customHeight="1">
      <c r="C85" s="429"/>
      <c r="D85" s="429"/>
      <c r="L85" s="495"/>
      <c r="M85" s="495"/>
      <c r="N85" s="495"/>
      <c r="T85" s="496"/>
      <c r="U85" s="496"/>
      <c r="V85" s="497"/>
      <c r="AB85" s="498"/>
    </row>
    <row r="86" spans="3:28" s="485" customFormat="1" ht="78" customHeight="1">
      <c r="C86" s="429"/>
      <c r="D86" s="429"/>
      <c r="L86" s="495"/>
      <c r="M86" s="495"/>
      <c r="N86" s="495"/>
      <c r="T86" s="496"/>
      <c r="U86" s="496"/>
      <c r="V86" s="497"/>
      <c r="AB86" s="498"/>
    </row>
    <row r="87" spans="3:28" s="485" customFormat="1" ht="78" customHeight="1">
      <c r="C87" s="429"/>
      <c r="D87" s="429"/>
      <c r="L87" s="495"/>
      <c r="M87" s="495"/>
      <c r="N87" s="495"/>
      <c r="T87" s="496"/>
      <c r="U87" s="496"/>
      <c r="V87" s="497"/>
      <c r="AB87" s="498"/>
    </row>
    <row r="88" spans="3:28" s="485" customFormat="1" ht="78" customHeight="1">
      <c r="C88" s="429"/>
      <c r="D88" s="429"/>
      <c r="L88" s="495"/>
      <c r="M88" s="495"/>
      <c r="N88" s="495"/>
      <c r="T88" s="496"/>
      <c r="U88" s="496"/>
      <c r="V88" s="497"/>
      <c r="AB88" s="498"/>
    </row>
    <row r="89" spans="3:28" s="485" customFormat="1" ht="78" customHeight="1">
      <c r="C89" s="429"/>
      <c r="D89" s="429"/>
      <c r="L89" s="495"/>
      <c r="M89" s="495"/>
      <c r="N89" s="495"/>
      <c r="T89" s="496"/>
      <c r="U89" s="496"/>
      <c r="V89" s="497"/>
      <c r="AB89" s="498"/>
    </row>
    <row r="90" spans="3:28" s="485" customFormat="1" ht="78" customHeight="1">
      <c r="C90" s="429"/>
      <c r="D90" s="429"/>
      <c r="L90" s="495"/>
      <c r="M90" s="495"/>
      <c r="N90" s="495"/>
      <c r="T90" s="496"/>
      <c r="U90" s="496"/>
      <c r="V90" s="497"/>
      <c r="AB90" s="498"/>
    </row>
    <row r="91" spans="3:28" s="485" customFormat="1" ht="78" customHeight="1">
      <c r="C91" s="429"/>
      <c r="D91" s="429"/>
      <c r="L91" s="495"/>
      <c r="M91" s="495"/>
      <c r="N91" s="495"/>
      <c r="T91" s="496"/>
      <c r="U91" s="496"/>
      <c r="V91" s="497"/>
      <c r="AB91" s="498"/>
    </row>
    <row r="92" spans="3:28" s="485" customFormat="1" ht="78" customHeight="1">
      <c r="C92" s="429"/>
      <c r="D92" s="429"/>
      <c r="L92" s="495"/>
      <c r="M92" s="495"/>
      <c r="N92" s="495"/>
      <c r="T92" s="496"/>
      <c r="U92" s="496"/>
      <c r="V92" s="497"/>
      <c r="AB92" s="498"/>
    </row>
    <row r="93" spans="3:28" s="485" customFormat="1" ht="78" customHeight="1">
      <c r="C93" s="429"/>
      <c r="D93" s="429"/>
      <c r="L93" s="495"/>
      <c r="M93" s="495"/>
      <c r="N93" s="495"/>
      <c r="T93" s="496"/>
      <c r="U93" s="496"/>
      <c r="V93" s="497"/>
      <c r="AB93" s="498"/>
    </row>
    <row r="94" spans="3:28" s="485" customFormat="1" ht="78" customHeight="1">
      <c r="C94" s="429"/>
      <c r="D94" s="429"/>
      <c r="L94" s="495"/>
      <c r="M94" s="495"/>
      <c r="N94" s="495"/>
      <c r="T94" s="496"/>
      <c r="U94" s="496"/>
      <c r="V94" s="497"/>
      <c r="AB94" s="498"/>
    </row>
    <row r="95" spans="3:28" s="485" customFormat="1" ht="78" customHeight="1">
      <c r="C95" s="429"/>
      <c r="D95" s="429"/>
      <c r="L95" s="495"/>
      <c r="M95" s="495"/>
      <c r="N95" s="495"/>
      <c r="T95" s="496"/>
      <c r="U95" s="496"/>
      <c r="V95" s="497"/>
      <c r="AB95" s="498"/>
    </row>
    <row r="96" spans="3:28" s="485" customFormat="1" ht="78" customHeight="1">
      <c r="C96" s="429"/>
      <c r="D96" s="429"/>
      <c r="L96" s="495"/>
      <c r="M96" s="495"/>
      <c r="N96" s="495"/>
      <c r="T96" s="496"/>
      <c r="U96" s="496"/>
      <c r="V96" s="497"/>
      <c r="AB96" s="498"/>
    </row>
    <row r="97" spans="3:28" s="485" customFormat="1" ht="78" customHeight="1">
      <c r="C97" s="429"/>
      <c r="D97" s="429"/>
      <c r="L97" s="495"/>
      <c r="M97" s="495"/>
      <c r="N97" s="495"/>
      <c r="T97" s="496"/>
      <c r="U97" s="496"/>
      <c r="V97" s="497"/>
      <c r="AB97" s="498"/>
    </row>
    <row r="98" spans="3:28" s="485" customFormat="1" ht="78" customHeight="1">
      <c r="C98" s="429"/>
      <c r="D98" s="429"/>
      <c r="L98" s="495"/>
      <c r="M98" s="495"/>
      <c r="N98" s="495"/>
      <c r="T98" s="496"/>
      <c r="U98" s="496"/>
      <c r="V98" s="497"/>
      <c r="AB98" s="498"/>
    </row>
    <row r="99" spans="3:28" s="485" customFormat="1" ht="78" customHeight="1">
      <c r="C99" s="429"/>
      <c r="D99" s="429"/>
      <c r="L99" s="495"/>
      <c r="M99" s="495"/>
      <c r="N99" s="495"/>
      <c r="T99" s="496"/>
      <c r="U99" s="496"/>
      <c r="V99" s="497"/>
      <c r="AB99" s="498"/>
    </row>
    <row r="100" spans="3:28" s="485" customFormat="1" ht="78" customHeight="1">
      <c r="C100" s="429"/>
      <c r="D100" s="429"/>
      <c r="L100" s="495"/>
      <c r="M100" s="495"/>
      <c r="N100" s="495"/>
      <c r="T100" s="496"/>
      <c r="U100" s="496"/>
      <c r="V100" s="497"/>
      <c r="AB100" s="498"/>
    </row>
    <row r="101" spans="3:28" s="485" customFormat="1" ht="78" customHeight="1">
      <c r="C101" s="429"/>
      <c r="D101" s="429"/>
      <c r="L101" s="495"/>
      <c r="M101" s="495"/>
      <c r="N101" s="495"/>
      <c r="T101" s="496"/>
      <c r="U101" s="496"/>
      <c r="V101" s="497"/>
      <c r="AB101" s="498"/>
    </row>
    <row r="102" spans="3:28" s="485" customFormat="1" ht="78" customHeight="1">
      <c r="C102" s="429"/>
      <c r="D102" s="429"/>
      <c r="L102" s="495"/>
      <c r="M102" s="495"/>
      <c r="N102" s="495"/>
      <c r="T102" s="496"/>
      <c r="U102" s="496"/>
      <c r="V102" s="497"/>
      <c r="AB102" s="498"/>
    </row>
    <row r="103" spans="3:28" s="485" customFormat="1" ht="78" customHeight="1">
      <c r="C103" s="429"/>
      <c r="D103" s="429"/>
      <c r="L103" s="495"/>
      <c r="M103" s="495"/>
      <c r="N103" s="495"/>
      <c r="T103" s="496"/>
      <c r="U103" s="496"/>
      <c r="V103" s="497"/>
      <c r="AB103" s="498"/>
    </row>
    <row r="104" spans="3:28" s="485" customFormat="1" ht="78" customHeight="1">
      <c r="C104" s="429"/>
      <c r="D104" s="429"/>
      <c r="L104" s="495"/>
      <c r="M104" s="495"/>
      <c r="N104" s="495"/>
      <c r="T104" s="496"/>
      <c r="U104" s="496"/>
      <c r="V104" s="497"/>
      <c r="AB104" s="498"/>
    </row>
    <row r="105" spans="3:28" s="485" customFormat="1" ht="78" customHeight="1">
      <c r="C105" s="429"/>
      <c r="D105" s="429"/>
      <c r="L105" s="495"/>
      <c r="M105" s="495"/>
      <c r="N105" s="495"/>
      <c r="T105" s="496"/>
      <c r="U105" s="496"/>
      <c r="V105" s="497"/>
      <c r="AB105" s="498"/>
    </row>
    <row r="106" spans="3:28" s="485" customFormat="1" ht="78" customHeight="1">
      <c r="C106" s="429"/>
      <c r="D106" s="429"/>
      <c r="L106" s="495"/>
      <c r="M106" s="495"/>
      <c r="N106" s="495"/>
      <c r="T106" s="496"/>
      <c r="U106" s="496"/>
      <c r="V106" s="497"/>
      <c r="AB106" s="498"/>
    </row>
    <row r="107" spans="3:28" s="485" customFormat="1" ht="78" customHeight="1">
      <c r="C107" s="429"/>
      <c r="D107" s="429"/>
      <c r="L107" s="495"/>
      <c r="M107" s="495"/>
      <c r="N107" s="495"/>
      <c r="T107" s="496"/>
      <c r="U107" s="496"/>
      <c r="V107" s="497"/>
      <c r="AB107" s="498"/>
    </row>
    <row r="108" spans="3:28" s="485" customFormat="1" ht="78" customHeight="1">
      <c r="C108" s="429"/>
      <c r="D108" s="429"/>
      <c r="L108" s="495"/>
      <c r="M108" s="495"/>
      <c r="N108" s="495"/>
      <c r="T108" s="496"/>
      <c r="U108" s="496"/>
      <c r="V108" s="497"/>
      <c r="AB108" s="498"/>
    </row>
    <row r="109" spans="3:28" s="485" customFormat="1" ht="78" customHeight="1">
      <c r="C109" s="429"/>
      <c r="D109" s="429"/>
      <c r="L109" s="495"/>
      <c r="M109" s="495"/>
      <c r="N109" s="495"/>
      <c r="T109" s="496"/>
      <c r="U109" s="496"/>
      <c r="V109" s="497"/>
      <c r="AB109" s="498"/>
    </row>
    <row r="110" spans="3:28" s="485" customFormat="1" ht="78" customHeight="1">
      <c r="C110" s="429"/>
      <c r="D110" s="429"/>
      <c r="L110" s="495"/>
      <c r="M110" s="495"/>
      <c r="N110" s="495"/>
      <c r="T110" s="496"/>
      <c r="U110" s="496"/>
      <c r="V110" s="497"/>
      <c r="AB110" s="498"/>
    </row>
    <row r="111" spans="3:28" s="485" customFormat="1" ht="78" customHeight="1">
      <c r="C111" s="429"/>
      <c r="D111" s="429"/>
      <c r="L111" s="495"/>
      <c r="M111" s="495"/>
      <c r="N111" s="495"/>
      <c r="T111" s="496"/>
      <c r="U111" s="496"/>
      <c r="V111" s="497"/>
      <c r="AB111" s="498"/>
    </row>
    <row r="112" spans="3:28" s="485" customFormat="1" ht="78" customHeight="1">
      <c r="C112" s="429"/>
      <c r="D112" s="429"/>
      <c r="L112" s="495"/>
      <c r="M112" s="495"/>
      <c r="N112" s="495"/>
      <c r="T112" s="496"/>
      <c r="U112" s="496"/>
      <c r="V112" s="497"/>
      <c r="AB112" s="498"/>
    </row>
    <row r="113" spans="3:28" s="485" customFormat="1" ht="78" customHeight="1">
      <c r="C113" s="429"/>
      <c r="D113" s="429"/>
      <c r="L113" s="495"/>
      <c r="M113" s="495"/>
      <c r="N113" s="495"/>
      <c r="T113" s="496"/>
      <c r="U113" s="496"/>
      <c r="V113" s="497"/>
      <c r="AB113" s="498"/>
    </row>
    <row r="114" spans="3:28" s="485" customFormat="1" ht="78" customHeight="1">
      <c r="C114" s="429"/>
      <c r="D114" s="429"/>
      <c r="L114" s="495"/>
      <c r="M114" s="495"/>
      <c r="N114" s="495"/>
      <c r="T114" s="496"/>
      <c r="U114" s="496"/>
      <c r="V114" s="497"/>
      <c r="AB114" s="498"/>
    </row>
    <row r="115" spans="3:28" s="485" customFormat="1" ht="78" customHeight="1">
      <c r="C115" s="429"/>
      <c r="D115" s="429"/>
      <c r="L115" s="495"/>
      <c r="M115" s="495"/>
      <c r="N115" s="495"/>
      <c r="T115" s="496"/>
      <c r="U115" s="496"/>
      <c r="V115" s="497"/>
      <c r="AB115" s="498"/>
    </row>
    <row r="116" spans="3:28" s="485" customFormat="1" ht="78" customHeight="1">
      <c r="C116" s="429"/>
      <c r="D116" s="429"/>
      <c r="L116" s="495"/>
      <c r="M116" s="495"/>
      <c r="N116" s="495"/>
      <c r="T116" s="496"/>
      <c r="U116" s="496"/>
      <c r="V116" s="497"/>
      <c r="AB116" s="498"/>
    </row>
    <row r="117" spans="3:28" s="485" customFormat="1" ht="78" customHeight="1">
      <c r="C117" s="429"/>
      <c r="D117" s="429"/>
      <c r="L117" s="495"/>
      <c r="M117" s="495"/>
      <c r="N117" s="495"/>
      <c r="T117" s="496"/>
      <c r="U117" s="496"/>
      <c r="V117" s="497"/>
      <c r="AB117" s="498"/>
    </row>
    <row r="118" spans="3:28" s="485" customFormat="1" ht="78" customHeight="1">
      <c r="C118" s="429"/>
      <c r="D118" s="429"/>
      <c r="L118" s="495"/>
      <c r="M118" s="495"/>
      <c r="N118" s="495"/>
      <c r="T118" s="496"/>
      <c r="U118" s="496"/>
      <c r="V118" s="497"/>
      <c r="AB118" s="498"/>
    </row>
    <row r="119" spans="3:28" s="485" customFormat="1" ht="78" customHeight="1">
      <c r="C119" s="429"/>
      <c r="D119" s="429"/>
      <c r="L119" s="495"/>
      <c r="M119" s="495"/>
      <c r="N119" s="495"/>
      <c r="T119" s="496"/>
      <c r="U119" s="496"/>
      <c r="V119" s="497"/>
      <c r="AB119" s="498"/>
    </row>
    <row r="120" spans="3:28" s="485" customFormat="1" ht="78" customHeight="1">
      <c r="C120" s="429"/>
      <c r="D120" s="429"/>
      <c r="L120" s="495"/>
      <c r="M120" s="495"/>
      <c r="N120" s="495"/>
      <c r="T120" s="496"/>
      <c r="U120" s="496"/>
      <c r="V120" s="497"/>
      <c r="AB120" s="498"/>
    </row>
    <row r="121" spans="3:28" s="485" customFormat="1" ht="78" customHeight="1">
      <c r="C121" s="429"/>
      <c r="D121" s="429"/>
      <c r="L121" s="495"/>
      <c r="M121" s="495"/>
      <c r="N121" s="495"/>
      <c r="T121" s="496"/>
      <c r="U121" s="496"/>
      <c r="V121" s="497"/>
      <c r="AB121" s="498"/>
    </row>
    <row r="122" spans="3:28" s="485" customFormat="1" ht="78" customHeight="1">
      <c r="C122" s="429"/>
      <c r="D122" s="429"/>
      <c r="L122" s="495"/>
      <c r="M122" s="495"/>
      <c r="N122" s="495"/>
      <c r="T122" s="496"/>
      <c r="U122" s="496"/>
      <c r="V122" s="497"/>
      <c r="AB122" s="498"/>
    </row>
    <row r="123" spans="3:28" s="485" customFormat="1" ht="78" customHeight="1">
      <c r="C123" s="429"/>
      <c r="D123" s="429"/>
      <c r="L123" s="495"/>
      <c r="M123" s="495"/>
      <c r="N123" s="495"/>
      <c r="T123" s="496"/>
      <c r="U123" s="496"/>
      <c r="V123" s="497"/>
      <c r="AB123" s="498"/>
    </row>
    <row r="124" spans="3:28" s="485" customFormat="1" ht="78" customHeight="1">
      <c r="C124" s="429"/>
      <c r="D124" s="429"/>
      <c r="L124" s="495"/>
      <c r="M124" s="495"/>
      <c r="N124" s="495"/>
      <c r="T124" s="496"/>
      <c r="U124" s="496"/>
      <c r="V124" s="497"/>
      <c r="AB124" s="498"/>
    </row>
    <row r="125" spans="3:28" s="485" customFormat="1" ht="78" customHeight="1">
      <c r="C125" s="429"/>
      <c r="D125" s="429"/>
      <c r="L125" s="495"/>
      <c r="M125" s="495"/>
      <c r="N125" s="495"/>
      <c r="T125" s="496"/>
      <c r="U125" s="496"/>
      <c r="V125" s="497"/>
      <c r="AB125" s="498"/>
    </row>
    <row r="126" spans="3:28" s="485" customFormat="1" ht="78" customHeight="1">
      <c r="C126" s="429"/>
      <c r="D126" s="429"/>
      <c r="L126" s="495"/>
      <c r="M126" s="495"/>
      <c r="N126" s="495"/>
      <c r="T126" s="496"/>
      <c r="U126" s="496"/>
      <c r="V126" s="497"/>
      <c r="AB126" s="498"/>
    </row>
    <row r="127" spans="3:28" s="485" customFormat="1" ht="78" customHeight="1">
      <c r="C127" s="429"/>
      <c r="D127" s="429"/>
      <c r="L127" s="495"/>
      <c r="M127" s="495"/>
      <c r="N127" s="495"/>
      <c r="T127" s="496"/>
      <c r="U127" s="496"/>
      <c r="V127" s="497"/>
      <c r="AB127" s="498"/>
    </row>
    <row r="128" spans="3:28" s="485" customFormat="1" ht="78" customHeight="1">
      <c r="C128" s="429"/>
      <c r="D128" s="429"/>
      <c r="L128" s="495"/>
      <c r="M128" s="495"/>
      <c r="N128" s="495"/>
      <c r="T128" s="496"/>
      <c r="U128" s="496"/>
      <c r="V128" s="497"/>
      <c r="AB128" s="498"/>
    </row>
    <row r="129" spans="3:28" s="485" customFormat="1" ht="78" customHeight="1">
      <c r="C129" s="429"/>
      <c r="D129" s="429"/>
      <c r="L129" s="495"/>
      <c r="M129" s="495"/>
      <c r="N129" s="495"/>
      <c r="T129" s="496"/>
      <c r="U129" s="496"/>
      <c r="V129" s="497"/>
      <c r="AB129" s="498"/>
    </row>
    <row r="130" spans="3:28" s="485" customFormat="1" ht="78" customHeight="1">
      <c r="C130" s="429"/>
      <c r="D130" s="429"/>
      <c r="L130" s="495"/>
      <c r="M130" s="495"/>
      <c r="N130" s="495"/>
      <c r="T130" s="496"/>
      <c r="U130" s="496"/>
      <c r="V130" s="497"/>
      <c r="AB130" s="498"/>
    </row>
    <row r="131" spans="3:28" s="485" customFormat="1" ht="78" customHeight="1">
      <c r="C131" s="429"/>
      <c r="D131" s="429"/>
      <c r="L131" s="495"/>
      <c r="M131" s="495"/>
      <c r="N131" s="495"/>
      <c r="T131" s="496"/>
      <c r="U131" s="496"/>
      <c r="V131" s="497"/>
      <c r="AB131" s="498"/>
    </row>
    <row r="132" spans="3:28" s="485" customFormat="1" ht="78" customHeight="1">
      <c r="C132" s="429"/>
      <c r="D132" s="429"/>
      <c r="L132" s="495"/>
      <c r="M132" s="495"/>
      <c r="N132" s="495"/>
      <c r="T132" s="496"/>
      <c r="U132" s="496"/>
      <c r="V132" s="497"/>
      <c r="AB132" s="498"/>
    </row>
    <row r="133" spans="3:28" s="485" customFormat="1" ht="78" customHeight="1">
      <c r="C133" s="429"/>
      <c r="D133" s="429"/>
      <c r="L133" s="495"/>
      <c r="M133" s="495"/>
      <c r="N133" s="495"/>
      <c r="T133" s="496"/>
      <c r="U133" s="496"/>
      <c r="V133" s="497"/>
      <c r="AB133" s="498"/>
    </row>
    <row r="134" spans="3:28" s="485" customFormat="1" ht="78" customHeight="1">
      <c r="C134" s="429"/>
      <c r="D134" s="429"/>
      <c r="L134" s="495"/>
      <c r="M134" s="495"/>
      <c r="N134" s="495"/>
      <c r="T134" s="496"/>
      <c r="U134" s="496"/>
      <c r="V134" s="497"/>
      <c r="AB134" s="498"/>
    </row>
    <row r="135" spans="3:28" s="485" customFormat="1" ht="78" customHeight="1">
      <c r="C135" s="429"/>
      <c r="D135" s="429"/>
      <c r="L135" s="495"/>
      <c r="M135" s="495"/>
      <c r="N135" s="495"/>
      <c r="T135" s="496"/>
      <c r="U135" s="496"/>
      <c r="V135" s="497"/>
      <c r="AB135" s="498"/>
    </row>
    <row r="136" spans="3:28" s="485" customFormat="1" ht="78" customHeight="1">
      <c r="C136" s="429"/>
      <c r="D136" s="429"/>
      <c r="L136" s="495"/>
      <c r="M136" s="495"/>
      <c r="N136" s="495"/>
      <c r="T136" s="496"/>
      <c r="U136" s="496"/>
      <c r="V136" s="497"/>
      <c r="AB136" s="498"/>
    </row>
    <row r="137" spans="3:28" s="485" customFormat="1" ht="78" customHeight="1">
      <c r="C137" s="429"/>
      <c r="D137" s="429"/>
      <c r="L137" s="495"/>
      <c r="M137" s="495"/>
      <c r="N137" s="495"/>
      <c r="T137" s="496"/>
      <c r="U137" s="496"/>
      <c r="V137" s="497"/>
      <c r="AB137" s="498"/>
    </row>
    <row r="138" spans="3:28" s="485" customFormat="1" ht="78" customHeight="1">
      <c r="C138" s="429"/>
      <c r="D138" s="429"/>
      <c r="L138" s="495"/>
      <c r="M138" s="495"/>
      <c r="N138" s="495"/>
      <c r="T138" s="496"/>
      <c r="U138" s="496"/>
      <c r="V138" s="497"/>
      <c r="AB138" s="498"/>
    </row>
    <row r="139" spans="3:28" s="485" customFormat="1" ht="78" customHeight="1">
      <c r="C139" s="429"/>
      <c r="D139" s="429"/>
      <c r="L139" s="495"/>
      <c r="M139" s="495"/>
      <c r="N139" s="495"/>
      <c r="T139" s="496"/>
      <c r="U139" s="496"/>
      <c r="V139" s="497"/>
      <c r="AB139" s="498"/>
    </row>
    <row r="140" spans="3:28" s="485" customFormat="1" ht="78" customHeight="1">
      <c r="C140" s="429"/>
      <c r="D140" s="429"/>
      <c r="L140" s="495"/>
      <c r="M140" s="495"/>
      <c r="N140" s="495"/>
      <c r="T140" s="496"/>
      <c r="U140" s="496"/>
      <c r="V140" s="497"/>
      <c r="AB140" s="498"/>
    </row>
    <row r="141" spans="3:28" s="485" customFormat="1" ht="78" customHeight="1">
      <c r="C141" s="429"/>
      <c r="D141" s="429"/>
      <c r="L141" s="495"/>
      <c r="M141" s="495"/>
      <c r="N141" s="495"/>
      <c r="T141" s="496"/>
      <c r="U141" s="496"/>
      <c r="V141" s="497"/>
      <c r="AB141" s="498"/>
    </row>
    <row r="142" spans="3:28" s="485" customFormat="1" ht="78" customHeight="1">
      <c r="C142" s="429"/>
      <c r="D142" s="429"/>
      <c r="L142" s="495"/>
      <c r="M142" s="495"/>
      <c r="N142" s="495"/>
      <c r="T142" s="496"/>
      <c r="U142" s="496"/>
      <c r="V142" s="497"/>
      <c r="AB142" s="498"/>
    </row>
    <row r="143" spans="3:28" s="485" customFormat="1" ht="78" customHeight="1">
      <c r="C143" s="429"/>
      <c r="D143" s="429"/>
      <c r="L143" s="495"/>
      <c r="M143" s="495"/>
      <c r="N143" s="495"/>
      <c r="T143" s="496"/>
      <c r="U143" s="496"/>
      <c r="V143" s="497"/>
      <c r="AB143" s="498"/>
    </row>
    <row r="144" spans="3:28" s="485" customFormat="1" ht="78" customHeight="1">
      <c r="C144" s="429"/>
      <c r="D144" s="429"/>
      <c r="L144" s="495"/>
      <c r="M144" s="495"/>
      <c r="N144" s="495"/>
      <c r="T144" s="496"/>
      <c r="U144" s="496"/>
      <c r="V144" s="497"/>
      <c r="AB144" s="498"/>
    </row>
    <row r="145" spans="3:28" s="485" customFormat="1" ht="78" customHeight="1">
      <c r="C145" s="429"/>
      <c r="D145" s="429"/>
      <c r="L145" s="495"/>
      <c r="M145" s="495"/>
      <c r="N145" s="495"/>
      <c r="T145" s="496"/>
      <c r="U145" s="496"/>
      <c r="V145" s="497"/>
      <c r="AB145" s="498"/>
    </row>
    <row r="146" spans="3:28" s="485" customFormat="1" ht="78" customHeight="1">
      <c r="C146" s="429"/>
      <c r="D146" s="429"/>
      <c r="L146" s="495"/>
      <c r="M146" s="495"/>
      <c r="N146" s="495"/>
      <c r="T146" s="496"/>
      <c r="U146" s="496"/>
      <c r="V146" s="497"/>
      <c r="AB146" s="498"/>
    </row>
    <row r="147" spans="3:28" s="485" customFormat="1" ht="78" customHeight="1">
      <c r="C147" s="429"/>
      <c r="D147" s="429"/>
      <c r="L147" s="495"/>
      <c r="M147" s="495"/>
      <c r="N147" s="495"/>
      <c r="T147" s="496"/>
      <c r="U147" s="496"/>
      <c r="V147" s="497"/>
      <c r="AB147" s="498"/>
    </row>
    <row r="148" spans="3:28" s="485" customFormat="1" ht="78" customHeight="1">
      <c r="C148" s="429"/>
      <c r="D148" s="429"/>
      <c r="L148" s="495"/>
      <c r="M148" s="495"/>
      <c r="N148" s="495"/>
      <c r="T148" s="496"/>
      <c r="U148" s="496"/>
      <c r="V148" s="497"/>
      <c r="AB148" s="498"/>
    </row>
    <row r="149" spans="3:28" s="485" customFormat="1" ht="78" customHeight="1">
      <c r="C149" s="429"/>
      <c r="D149" s="429"/>
      <c r="L149" s="495"/>
      <c r="M149" s="495"/>
      <c r="N149" s="495"/>
      <c r="T149" s="496"/>
      <c r="U149" s="496"/>
      <c r="V149" s="497"/>
      <c r="AB149" s="498"/>
    </row>
    <row r="150" spans="3:28" s="485" customFormat="1" ht="78" customHeight="1">
      <c r="C150" s="429"/>
      <c r="D150" s="429"/>
      <c r="L150" s="495"/>
      <c r="M150" s="495"/>
      <c r="N150" s="495"/>
      <c r="T150" s="496"/>
      <c r="U150" s="496"/>
      <c r="V150" s="497"/>
      <c r="AB150" s="498"/>
    </row>
    <row r="151" spans="3:28" s="485" customFormat="1" ht="78" customHeight="1">
      <c r="C151" s="429"/>
      <c r="D151" s="429"/>
      <c r="L151" s="495"/>
      <c r="M151" s="495"/>
      <c r="N151" s="495"/>
      <c r="T151" s="496"/>
      <c r="U151" s="496"/>
      <c r="V151" s="497"/>
      <c r="AB151" s="498"/>
    </row>
    <row r="152" spans="3:28" s="485" customFormat="1" ht="78" customHeight="1">
      <c r="C152" s="429"/>
      <c r="D152" s="429"/>
      <c r="L152" s="495"/>
      <c r="M152" s="495"/>
      <c r="N152" s="495"/>
      <c r="T152" s="496"/>
      <c r="U152" s="496"/>
      <c r="V152" s="497"/>
      <c r="AB152" s="498"/>
    </row>
    <row r="153" spans="3:28" s="485" customFormat="1" ht="78" customHeight="1">
      <c r="C153" s="429"/>
      <c r="D153" s="429"/>
      <c r="L153" s="495"/>
      <c r="M153" s="495"/>
      <c r="N153" s="495"/>
      <c r="T153" s="496"/>
      <c r="U153" s="496"/>
      <c r="V153" s="497"/>
      <c r="AB153" s="498"/>
    </row>
    <row r="154" spans="3:28" s="485" customFormat="1" ht="78" customHeight="1">
      <c r="C154" s="429"/>
      <c r="D154" s="429"/>
      <c r="L154" s="495"/>
      <c r="M154" s="495"/>
      <c r="N154" s="495"/>
      <c r="T154" s="496"/>
      <c r="U154" s="496"/>
      <c r="V154" s="497"/>
      <c r="AB154" s="498"/>
    </row>
    <row r="155" spans="3:28" s="485" customFormat="1" ht="78" customHeight="1">
      <c r="C155" s="429"/>
      <c r="D155" s="429"/>
      <c r="L155" s="495"/>
      <c r="M155" s="495"/>
      <c r="N155" s="495"/>
      <c r="T155" s="496"/>
      <c r="U155" s="496"/>
      <c r="V155" s="497"/>
      <c r="AB155" s="498"/>
    </row>
    <row r="156" spans="3:28" s="485" customFormat="1" ht="78" customHeight="1">
      <c r="C156" s="429"/>
      <c r="D156" s="429"/>
      <c r="L156" s="495"/>
      <c r="M156" s="495"/>
      <c r="N156" s="495"/>
      <c r="T156" s="496"/>
      <c r="U156" s="496"/>
      <c r="V156" s="497"/>
      <c r="AB156" s="498"/>
    </row>
    <row r="157" spans="3:28" s="485" customFormat="1" ht="78" customHeight="1">
      <c r="C157" s="429"/>
      <c r="D157" s="429"/>
      <c r="L157" s="495"/>
      <c r="M157" s="495"/>
      <c r="N157" s="495"/>
      <c r="T157" s="496"/>
      <c r="U157" s="496"/>
      <c r="V157" s="497"/>
      <c r="AB157" s="498"/>
    </row>
    <row r="158" spans="3:28" s="485" customFormat="1" ht="78" customHeight="1">
      <c r="C158" s="429"/>
      <c r="D158" s="429"/>
      <c r="L158" s="495"/>
      <c r="M158" s="495"/>
      <c r="N158" s="495"/>
      <c r="T158" s="496"/>
      <c r="U158" s="496"/>
      <c r="V158" s="497"/>
      <c r="AB158" s="498"/>
    </row>
    <row r="159" spans="3:28" s="485" customFormat="1" ht="78" customHeight="1">
      <c r="C159" s="429"/>
      <c r="D159" s="429"/>
      <c r="L159" s="495"/>
      <c r="M159" s="495"/>
      <c r="N159" s="495"/>
      <c r="T159" s="496"/>
      <c r="U159" s="496"/>
      <c r="V159" s="497"/>
      <c r="AB159" s="498"/>
    </row>
    <row r="160" spans="3:28" s="485" customFormat="1" ht="78" customHeight="1">
      <c r="C160" s="429"/>
      <c r="D160" s="429"/>
      <c r="L160" s="495"/>
      <c r="M160" s="495"/>
      <c r="N160" s="495"/>
      <c r="T160" s="496"/>
      <c r="U160" s="496"/>
      <c r="V160" s="497"/>
      <c r="AB160" s="498"/>
    </row>
    <row r="161" spans="3:28" s="485" customFormat="1" ht="78" customHeight="1">
      <c r="C161" s="429"/>
      <c r="D161" s="429"/>
      <c r="L161" s="495"/>
      <c r="M161" s="495"/>
      <c r="N161" s="495"/>
      <c r="T161" s="496"/>
      <c r="U161" s="496"/>
      <c r="V161" s="497"/>
      <c r="AB161" s="498"/>
    </row>
    <row r="162" spans="3:28" s="485" customFormat="1" ht="78" customHeight="1">
      <c r="C162" s="429"/>
      <c r="D162" s="429"/>
      <c r="L162" s="495"/>
      <c r="M162" s="495"/>
      <c r="N162" s="495"/>
      <c r="T162" s="496"/>
      <c r="U162" s="496"/>
      <c r="V162" s="497"/>
      <c r="AB162" s="498"/>
    </row>
    <row r="163" spans="3:28" s="485" customFormat="1" ht="78" customHeight="1">
      <c r="C163" s="429"/>
      <c r="D163" s="429"/>
      <c r="L163" s="495"/>
      <c r="M163" s="495"/>
      <c r="N163" s="495"/>
      <c r="T163" s="496"/>
      <c r="U163" s="496"/>
      <c r="V163" s="497"/>
      <c r="AB163" s="498"/>
    </row>
    <row r="164" spans="3:28" s="485" customFormat="1" ht="78" customHeight="1">
      <c r="C164" s="429"/>
      <c r="D164" s="429"/>
      <c r="L164" s="495"/>
      <c r="M164" s="495"/>
      <c r="N164" s="495"/>
      <c r="T164" s="496"/>
      <c r="U164" s="496"/>
      <c r="V164" s="497"/>
      <c r="AB164" s="498"/>
    </row>
    <row r="165" spans="3:28" s="485" customFormat="1" ht="78" customHeight="1">
      <c r="C165" s="429"/>
      <c r="D165" s="429"/>
      <c r="L165" s="495"/>
      <c r="M165" s="495"/>
      <c r="N165" s="495"/>
      <c r="T165" s="496"/>
      <c r="U165" s="496"/>
      <c r="V165" s="497"/>
      <c r="AB165" s="498"/>
    </row>
    <row r="166" spans="3:28" s="485" customFormat="1" ht="78" customHeight="1">
      <c r="C166" s="429"/>
      <c r="D166" s="429"/>
      <c r="L166" s="495"/>
      <c r="M166" s="495"/>
      <c r="N166" s="495"/>
      <c r="T166" s="496"/>
      <c r="U166" s="496"/>
      <c r="V166" s="497"/>
      <c r="AB166" s="498"/>
    </row>
    <row r="167" spans="3:28" s="485" customFormat="1" ht="78" customHeight="1">
      <c r="C167" s="429"/>
      <c r="D167" s="429"/>
      <c r="L167" s="495"/>
      <c r="M167" s="495"/>
      <c r="N167" s="495"/>
      <c r="T167" s="496"/>
      <c r="U167" s="496"/>
      <c r="V167" s="497"/>
      <c r="AB167" s="498"/>
    </row>
    <row r="168" spans="3:28" s="485" customFormat="1" ht="78" customHeight="1">
      <c r="C168" s="429"/>
      <c r="D168" s="429"/>
      <c r="L168" s="495"/>
      <c r="M168" s="495"/>
      <c r="N168" s="495"/>
      <c r="T168" s="496"/>
      <c r="U168" s="496"/>
      <c r="V168" s="497"/>
      <c r="AB168" s="498"/>
    </row>
    <row r="169" spans="3:28" s="485" customFormat="1" ht="78" customHeight="1">
      <c r="C169" s="429"/>
      <c r="D169" s="429"/>
      <c r="L169" s="495"/>
      <c r="M169" s="495"/>
      <c r="N169" s="495"/>
      <c r="T169" s="496"/>
      <c r="U169" s="496"/>
      <c r="V169" s="497"/>
      <c r="AB169" s="498"/>
    </row>
    <row r="170" spans="3:28" s="485" customFormat="1" ht="78" customHeight="1">
      <c r="C170" s="429"/>
      <c r="D170" s="429"/>
      <c r="L170" s="495"/>
      <c r="M170" s="495"/>
      <c r="N170" s="495"/>
      <c r="T170" s="496"/>
      <c r="U170" s="496"/>
      <c r="V170" s="497"/>
      <c r="AB170" s="498"/>
    </row>
    <row r="171" spans="3:28" s="485" customFormat="1" ht="78" customHeight="1">
      <c r="C171" s="429"/>
      <c r="D171" s="429"/>
      <c r="L171" s="495"/>
      <c r="M171" s="495"/>
      <c r="N171" s="495"/>
      <c r="T171" s="496"/>
      <c r="U171" s="496"/>
      <c r="V171" s="497"/>
      <c r="AB171" s="498"/>
    </row>
    <row r="172" spans="3:28" s="485" customFormat="1" ht="78" customHeight="1">
      <c r="C172" s="429"/>
      <c r="D172" s="429"/>
      <c r="L172" s="495"/>
      <c r="M172" s="495"/>
      <c r="N172" s="495"/>
      <c r="T172" s="496"/>
      <c r="U172" s="496"/>
      <c r="V172" s="497"/>
      <c r="AB172" s="498"/>
    </row>
    <row r="173" spans="3:28" s="485" customFormat="1" ht="78" customHeight="1">
      <c r="C173" s="429"/>
      <c r="D173" s="429"/>
      <c r="L173" s="495"/>
      <c r="M173" s="495"/>
      <c r="N173" s="495"/>
      <c r="T173" s="496"/>
      <c r="U173" s="496"/>
      <c r="V173" s="497"/>
      <c r="AB173" s="498"/>
    </row>
    <row r="174" spans="3:28" s="485" customFormat="1" ht="78" customHeight="1">
      <c r="C174" s="429"/>
      <c r="D174" s="429"/>
      <c r="L174" s="495"/>
      <c r="M174" s="495"/>
      <c r="N174" s="495"/>
      <c r="T174" s="496"/>
      <c r="U174" s="496"/>
      <c r="V174" s="497"/>
      <c r="AB174" s="498"/>
    </row>
    <row r="175" spans="3:28" s="485" customFormat="1" ht="78" customHeight="1">
      <c r="C175" s="429"/>
      <c r="D175" s="429"/>
      <c r="L175" s="495"/>
      <c r="M175" s="495"/>
      <c r="N175" s="495"/>
      <c r="T175" s="496"/>
      <c r="U175" s="496"/>
      <c r="V175" s="497"/>
      <c r="AB175" s="498"/>
    </row>
    <row r="176" spans="3:28" s="485" customFormat="1" ht="78" customHeight="1">
      <c r="C176" s="429"/>
      <c r="D176" s="429"/>
      <c r="L176" s="495"/>
      <c r="M176" s="495"/>
      <c r="N176" s="495"/>
      <c r="T176" s="496"/>
      <c r="U176" s="496"/>
      <c r="V176" s="497"/>
      <c r="AB176" s="498"/>
    </row>
    <row r="177" spans="3:28" s="485" customFormat="1" ht="78" customHeight="1">
      <c r="C177" s="429"/>
      <c r="D177" s="429"/>
      <c r="L177" s="495"/>
      <c r="M177" s="495"/>
      <c r="N177" s="495"/>
      <c r="T177" s="496"/>
      <c r="U177" s="496"/>
      <c r="V177" s="497"/>
      <c r="AB177" s="498"/>
    </row>
    <row r="178" spans="3:28" s="485" customFormat="1" ht="78" customHeight="1">
      <c r="C178" s="429"/>
      <c r="D178" s="429"/>
      <c r="L178" s="495"/>
      <c r="M178" s="495"/>
      <c r="N178" s="495"/>
      <c r="T178" s="496"/>
      <c r="U178" s="496"/>
      <c r="V178" s="497"/>
      <c r="AB178" s="498"/>
    </row>
    <row r="179" spans="3:28" s="485" customFormat="1" ht="78" customHeight="1">
      <c r="C179" s="429"/>
      <c r="D179" s="429"/>
      <c r="L179" s="495"/>
      <c r="M179" s="495"/>
      <c r="N179" s="495"/>
      <c r="T179" s="496"/>
      <c r="U179" s="496"/>
      <c r="V179" s="497"/>
      <c r="AB179" s="498"/>
    </row>
    <row r="180" spans="3:28" s="485" customFormat="1" ht="78" customHeight="1">
      <c r="C180" s="429"/>
      <c r="D180" s="429"/>
      <c r="L180" s="495"/>
      <c r="M180" s="495"/>
      <c r="N180" s="495"/>
      <c r="T180" s="496"/>
      <c r="U180" s="496"/>
      <c r="V180" s="497"/>
      <c r="AB180" s="498"/>
    </row>
    <row r="181" spans="3:28" s="485" customFormat="1" ht="78" customHeight="1">
      <c r="C181" s="429"/>
      <c r="D181" s="429"/>
      <c r="L181" s="495"/>
      <c r="M181" s="495"/>
      <c r="N181" s="495"/>
      <c r="T181" s="496"/>
      <c r="U181" s="496"/>
      <c r="V181" s="497"/>
      <c r="AB181" s="498"/>
    </row>
    <row r="182" spans="3:28" s="485" customFormat="1" ht="78" customHeight="1">
      <c r="C182" s="429"/>
      <c r="D182" s="429"/>
      <c r="L182" s="495"/>
      <c r="M182" s="495"/>
      <c r="N182" s="495"/>
      <c r="T182" s="496"/>
      <c r="U182" s="496"/>
      <c r="V182" s="497"/>
      <c r="AB182" s="498"/>
    </row>
    <row r="183" spans="3:28" s="485" customFormat="1" ht="78" customHeight="1">
      <c r="C183" s="429"/>
      <c r="D183" s="429"/>
      <c r="L183" s="495"/>
      <c r="M183" s="495"/>
      <c r="N183" s="495"/>
      <c r="T183" s="496"/>
      <c r="U183" s="496"/>
      <c r="V183" s="497"/>
      <c r="AB183" s="498"/>
    </row>
    <row r="184" spans="3:28" s="485" customFormat="1" ht="78" customHeight="1">
      <c r="C184" s="429"/>
      <c r="D184" s="429"/>
      <c r="L184" s="495"/>
      <c r="M184" s="495"/>
      <c r="N184" s="495"/>
      <c r="T184" s="496"/>
      <c r="U184" s="496"/>
      <c r="V184" s="497"/>
      <c r="AB184" s="498"/>
    </row>
    <row r="185" spans="3:28" s="485" customFormat="1" ht="78" customHeight="1">
      <c r="C185" s="429"/>
      <c r="D185" s="429"/>
      <c r="L185" s="495"/>
      <c r="M185" s="495"/>
      <c r="N185" s="495"/>
      <c r="T185" s="496"/>
      <c r="U185" s="496"/>
      <c r="V185" s="497"/>
      <c r="AB185" s="498"/>
    </row>
    <row r="186" spans="3:28" s="485" customFormat="1" ht="78" customHeight="1">
      <c r="C186" s="429"/>
      <c r="D186" s="429"/>
      <c r="L186" s="495"/>
      <c r="M186" s="495"/>
      <c r="N186" s="495"/>
      <c r="T186" s="496"/>
      <c r="U186" s="496"/>
      <c r="V186" s="497"/>
      <c r="AB186" s="498"/>
    </row>
    <row r="187" spans="3:28" s="485" customFormat="1" ht="78" customHeight="1">
      <c r="C187" s="429"/>
      <c r="D187" s="429"/>
      <c r="L187" s="495"/>
      <c r="M187" s="495"/>
      <c r="N187" s="495"/>
      <c r="T187" s="496"/>
      <c r="U187" s="496"/>
      <c r="V187" s="497"/>
      <c r="AB187" s="498"/>
    </row>
    <row r="188" spans="3:28" s="485" customFormat="1" ht="78" customHeight="1">
      <c r="C188" s="429"/>
      <c r="D188" s="429"/>
      <c r="L188" s="495"/>
      <c r="M188" s="495"/>
      <c r="N188" s="495"/>
      <c r="T188" s="496"/>
      <c r="U188" s="496"/>
      <c r="V188" s="497"/>
      <c r="AB188" s="498"/>
    </row>
    <row r="189" spans="3:28" s="485" customFormat="1" ht="78" customHeight="1">
      <c r="C189" s="429"/>
      <c r="D189" s="429"/>
      <c r="L189" s="495"/>
      <c r="M189" s="495"/>
      <c r="N189" s="495"/>
      <c r="T189" s="496"/>
      <c r="U189" s="496"/>
      <c r="V189" s="497"/>
      <c r="AB189" s="498"/>
    </row>
    <row r="190" spans="3:28" s="485" customFormat="1" ht="78" customHeight="1">
      <c r="C190" s="429"/>
      <c r="D190" s="429"/>
      <c r="L190" s="495"/>
      <c r="M190" s="495"/>
      <c r="N190" s="495"/>
      <c r="T190" s="496"/>
      <c r="U190" s="496"/>
      <c r="V190" s="497"/>
      <c r="AB190" s="498"/>
    </row>
    <row r="191" spans="3:28" s="485" customFormat="1" ht="78" customHeight="1">
      <c r="C191" s="429"/>
      <c r="D191" s="429"/>
      <c r="L191" s="495"/>
      <c r="M191" s="495"/>
      <c r="N191" s="495"/>
      <c r="T191" s="496"/>
      <c r="U191" s="496"/>
      <c r="V191" s="497"/>
      <c r="AB191" s="498"/>
    </row>
    <row r="192" spans="3:28" s="485" customFormat="1" ht="78" customHeight="1">
      <c r="C192" s="429"/>
      <c r="D192" s="429"/>
      <c r="L192" s="495"/>
      <c r="M192" s="495"/>
      <c r="N192" s="495"/>
      <c r="T192" s="496"/>
      <c r="U192" s="496"/>
      <c r="V192" s="497"/>
      <c r="AB192" s="498"/>
    </row>
    <row r="193" spans="3:28" s="485" customFormat="1" ht="78" customHeight="1">
      <c r="C193" s="429"/>
      <c r="D193" s="429"/>
      <c r="L193" s="495"/>
      <c r="M193" s="495"/>
      <c r="N193" s="495"/>
      <c r="T193" s="496"/>
      <c r="U193" s="496"/>
      <c r="V193" s="497"/>
      <c r="AB193" s="498"/>
    </row>
    <row r="194" spans="3:28" s="485" customFormat="1" ht="78" customHeight="1">
      <c r="C194" s="429"/>
      <c r="D194" s="429"/>
      <c r="L194" s="495"/>
      <c r="M194" s="495"/>
      <c r="N194" s="495"/>
      <c r="T194" s="496"/>
      <c r="U194" s="496"/>
      <c r="V194" s="497"/>
      <c r="AB194" s="498"/>
    </row>
    <row r="195" spans="3:28" s="485" customFormat="1" ht="78" customHeight="1">
      <c r="C195" s="429"/>
      <c r="D195" s="429"/>
      <c r="L195" s="495"/>
      <c r="M195" s="495"/>
      <c r="N195" s="495"/>
      <c r="T195" s="496"/>
      <c r="U195" s="496"/>
      <c r="V195" s="497"/>
      <c r="AB195" s="498"/>
    </row>
    <row r="196" spans="3:28" s="485" customFormat="1" ht="78" customHeight="1">
      <c r="C196" s="429"/>
      <c r="D196" s="429"/>
      <c r="L196" s="495"/>
      <c r="M196" s="495"/>
      <c r="N196" s="495"/>
      <c r="T196" s="496"/>
      <c r="U196" s="496"/>
      <c r="V196" s="497"/>
      <c r="AB196" s="498"/>
    </row>
    <row r="197" spans="3:28" s="485" customFormat="1" ht="78" customHeight="1">
      <c r="C197" s="429"/>
      <c r="D197" s="429"/>
      <c r="L197" s="495"/>
      <c r="M197" s="495"/>
      <c r="N197" s="495"/>
      <c r="T197" s="496"/>
      <c r="U197" s="496"/>
      <c r="V197" s="497"/>
      <c r="AB197" s="498"/>
    </row>
    <row r="198" spans="3:28" s="485" customFormat="1" ht="78" customHeight="1">
      <c r="C198" s="429"/>
      <c r="D198" s="429"/>
      <c r="L198" s="495"/>
      <c r="M198" s="495"/>
      <c r="N198" s="495"/>
      <c r="T198" s="496"/>
      <c r="U198" s="496"/>
      <c r="V198" s="497"/>
      <c r="AB198" s="498"/>
    </row>
    <row r="199" spans="3:28" s="485" customFormat="1" ht="78" customHeight="1">
      <c r="C199" s="429"/>
      <c r="D199" s="429"/>
      <c r="L199" s="495"/>
      <c r="M199" s="495"/>
      <c r="N199" s="495"/>
      <c r="T199" s="496"/>
      <c r="U199" s="496"/>
      <c r="V199" s="497"/>
      <c r="AB199" s="498"/>
    </row>
    <row r="200" spans="3:28" s="485" customFormat="1" ht="78" customHeight="1">
      <c r="C200" s="429"/>
      <c r="D200" s="429"/>
      <c r="L200" s="495"/>
      <c r="M200" s="495"/>
      <c r="N200" s="495"/>
      <c r="T200" s="496"/>
      <c r="U200" s="496"/>
      <c r="V200" s="497"/>
      <c r="AB200" s="498"/>
    </row>
    <row r="201" spans="3:28" s="485" customFormat="1" ht="78" customHeight="1">
      <c r="C201" s="429"/>
      <c r="D201" s="429"/>
      <c r="L201" s="495"/>
      <c r="M201" s="495"/>
      <c r="N201" s="495"/>
      <c r="T201" s="496"/>
      <c r="U201" s="496"/>
      <c r="V201" s="497"/>
      <c r="AB201" s="498"/>
    </row>
    <row r="202" spans="3:28" s="485" customFormat="1" ht="78" customHeight="1">
      <c r="C202" s="429"/>
      <c r="D202" s="429"/>
      <c r="L202" s="495"/>
      <c r="M202" s="495"/>
      <c r="N202" s="495"/>
      <c r="T202" s="496"/>
      <c r="U202" s="496"/>
      <c r="V202" s="497"/>
      <c r="AB202" s="498"/>
    </row>
    <row r="203" spans="3:28" s="485" customFormat="1" ht="78" customHeight="1">
      <c r="C203" s="429"/>
      <c r="D203" s="429"/>
      <c r="L203" s="495"/>
      <c r="M203" s="495"/>
      <c r="N203" s="495"/>
      <c r="T203" s="496"/>
      <c r="U203" s="496"/>
      <c r="V203" s="497"/>
      <c r="AB203" s="498"/>
    </row>
    <row r="204" spans="3:28" s="485" customFormat="1" ht="78" customHeight="1">
      <c r="C204" s="429"/>
      <c r="D204" s="429"/>
      <c r="L204" s="495"/>
      <c r="M204" s="495"/>
      <c r="N204" s="495"/>
      <c r="T204" s="496"/>
      <c r="U204" s="496"/>
      <c r="V204" s="497"/>
      <c r="AB204" s="498"/>
    </row>
    <row r="205" spans="3:28" s="485" customFormat="1" ht="78" customHeight="1">
      <c r="C205" s="429"/>
      <c r="D205" s="429"/>
      <c r="L205" s="495"/>
      <c r="M205" s="495"/>
      <c r="N205" s="495"/>
      <c r="T205" s="496"/>
      <c r="U205" s="496"/>
      <c r="V205" s="497"/>
      <c r="AB205" s="498"/>
    </row>
    <row r="206" spans="3:28" s="485" customFormat="1" ht="78" customHeight="1">
      <c r="C206" s="429"/>
      <c r="D206" s="429"/>
      <c r="L206" s="495"/>
      <c r="M206" s="495"/>
      <c r="N206" s="495"/>
      <c r="T206" s="496"/>
      <c r="U206" s="496"/>
      <c r="V206" s="497"/>
      <c r="AB206" s="498"/>
    </row>
    <row r="207" spans="3:28" s="485" customFormat="1" ht="78" customHeight="1">
      <c r="C207" s="429"/>
      <c r="D207" s="429"/>
      <c r="L207" s="495"/>
      <c r="M207" s="495"/>
      <c r="N207" s="495"/>
      <c r="T207" s="496"/>
      <c r="U207" s="496"/>
      <c r="V207" s="497"/>
      <c r="AB207" s="498"/>
    </row>
    <row r="208" spans="3:28" s="485" customFormat="1" ht="78" customHeight="1">
      <c r="C208" s="429"/>
      <c r="D208" s="429"/>
      <c r="L208" s="495"/>
      <c r="M208" s="495"/>
      <c r="N208" s="495"/>
      <c r="T208" s="496"/>
      <c r="U208" s="496"/>
      <c r="V208" s="497"/>
      <c r="AB208" s="498"/>
    </row>
    <row r="209" spans="3:28" s="485" customFormat="1" ht="78" customHeight="1">
      <c r="C209" s="429"/>
      <c r="D209" s="429"/>
      <c r="L209" s="495"/>
      <c r="M209" s="495"/>
      <c r="N209" s="495"/>
      <c r="T209" s="496"/>
      <c r="U209" s="496"/>
      <c r="V209" s="497"/>
      <c r="AB209" s="498"/>
    </row>
    <row r="210" spans="3:28" s="485" customFormat="1" ht="78" customHeight="1">
      <c r="C210" s="429"/>
      <c r="D210" s="429"/>
      <c r="L210" s="495"/>
      <c r="M210" s="495"/>
      <c r="N210" s="495"/>
      <c r="T210" s="496"/>
      <c r="U210" s="496"/>
      <c r="V210" s="497"/>
      <c r="AB210" s="498"/>
    </row>
    <row r="211" spans="3:28" s="485" customFormat="1" ht="78" customHeight="1">
      <c r="C211" s="429"/>
      <c r="D211" s="429"/>
      <c r="L211" s="495"/>
      <c r="M211" s="495"/>
      <c r="N211" s="495"/>
      <c r="T211" s="496"/>
      <c r="U211" s="496"/>
      <c r="V211" s="497"/>
      <c r="AB211" s="498"/>
    </row>
    <row r="212" spans="3:28" s="485" customFormat="1" ht="78" customHeight="1">
      <c r="C212" s="429"/>
      <c r="D212" s="429"/>
      <c r="L212" s="495"/>
      <c r="M212" s="495"/>
      <c r="N212" s="495"/>
      <c r="T212" s="496"/>
      <c r="U212" s="496"/>
      <c r="V212" s="497"/>
      <c r="AB212" s="498"/>
    </row>
    <row r="213" spans="3:28" s="485" customFormat="1" ht="78" customHeight="1">
      <c r="C213" s="429"/>
      <c r="D213" s="429"/>
      <c r="L213" s="495"/>
      <c r="M213" s="495"/>
      <c r="N213" s="495"/>
      <c r="T213" s="496"/>
      <c r="U213" s="496"/>
      <c r="V213" s="497"/>
      <c r="AB213" s="498"/>
    </row>
    <row r="214" spans="3:28" s="485" customFormat="1" ht="78" customHeight="1">
      <c r="C214" s="429"/>
      <c r="D214" s="429"/>
      <c r="L214" s="495"/>
      <c r="M214" s="495"/>
      <c r="N214" s="495"/>
      <c r="T214" s="496"/>
      <c r="U214" s="496"/>
      <c r="V214" s="497"/>
      <c r="AB214" s="498"/>
    </row>
    <row r="215" spans="3:28" s="485" customFormat="1" ht="78" customHeight="1">
      <c r="C215" s="429"/>
      <c r="D215" s="429"/>
      <c r="L215" s="495"/>
      <c r="M215" s="495"/>
      <c r="N215" s="495"/>
      <c r="T215" s="496"/>
      <c r="U215" s="496"/>
      <c r="V215" s="497"/>
      <c r="AB215" s="498"/>
    </row>
    <row r="216" spans="3:28" s="485" customFormat="1" ht="78" customHeight="1">
      <c r="C216" s="429"/>
      <c r="D216" s="429"/>
      <c r="L216" s="495"/>
      <c r="M216" s="495"/>
      <c r="N216" s="495"/>
      <c r="T216" s="496"/>
      <c r="U216" s="496"/>
      <c r="V216" s="497"/>
      <c r="AB216" s="498"/>
    </row>
    <row r="217" spans="3:28" s="485" customFormat="1" ht="78" customHeight="1">
      <c r="C217" s="429"/>
      <c r="D217" s="429"/>
      <c r="L217" s="495"/>
      <c r="M217" s="495"/>
      <c r="N217" s="495"/>
      <c r="T217" s="496"/>
      <c r="U217" s="496"/>
      <c r="V217" s="497"/>
      <c r="AB217" s="498"/>
    </row>
    <row r="218" spans="3:28" s="485" customFormat="1" ht="78" customHeight="1">
      <c r="C218" s="429"/>
      <c r="D218" s="429"/>
      <c r="L218" s="495"/>
      <c r="M218" s="495"/>
      <c r="N218" s="495"/>
      <c r="T218" s="496"/>
      <c r="U218" s="496"/>
      <c r="V218" s="497"/>
      <c r="AB218" s="498"/>
    </row>
    <row r="219" spans="3:28" s="485" customFormat="1" ht="78" customHeight="1">
      <c r="C219" s="429"/>
      <c r="D219" s="429"/>
      <c r="L219" s="495"/>
      <c r="M219" s="495"/>
      <c r="N219" s="495"/>
      <c r="T219" s="496"/>
      <c r="U219" s="496"/>
      <c r="V219" s="497"/>
      <c r="AB219" s="498"/>
    </row>
    <row r="220" spans="3:28" s="485" customFormat="1" ht="78" customHeight="1">
      <c r="C220" s="429"/>
      <c r="D220" s="429"/>
      <c r="L220" s="495"/>
      <c r="M220" s="495"/>
      <c r="N220" s="495"/>
      <c r="T220" s="496"/>
      <c r="U220" s="496"/>
      <c r="V220" s="497"/>
      <c r="AB220" s="498"/>
    </row>
    <row r="221" spans="3:28" s="485" customFormat="1" ht="78" customHeight="1">
      <c r="C221" s="429"/>
      <c r="D221" s="429"/>
      <c r="L221" s="495"/>
      <c r="M221" s="495"/>
      <c r="N221" s="495"/>
      <c r="T221" s="496"/>
      <c r="U221" s="496"/>
      <c r="V221" s="497"/>
      <c r="AB221" s="498"/>
    </row>
    <row r="222" spans="3:28" s="485" customFormat="1" ht="78" customHeight="1">
      <c r="C222" s="429"/>
      <c r="D222" s="429"/>
      <c r="L222" s="495"/>
      <c r="M222" s="495"/>
      <c r="N222" s="495"/>
      <c r="T222" s="496"/>
      <c r="U222" s="496"/>
      <c r="V222" s="497"/>
      <c r="AB222" s="498"/>
    </row>
    <row r="223" spans="3:28" s="485" customFormat="1" ht="78" customHeight="1">
      <c r="C223" s="429"/>
      <c r="D223" s="429"/>
      <c r="L223" s="495"/>
      <c r="M223" s="495"/>
      <c r="N223" s="495"/>
      <c r="T223" s="496"/>
      <c r="U223" s="496"/>
      <c r="V223" s="497"/>
      <c r="AB223" s="498"/>
    </row>
    <row r="224" spans="3:28" s="485" customFormat="1" ht="78" customHeight="1">
      <c r="C224" s="429"/>
      <c r="D224" s="429"/>
      <c r="L224" s="495"/>
      <c r="M224" s="495"/>
      <c r="N224" s="495"/>
      <c r="T224" s="496"/>
      <c r="U224" s="496"/>
      <c r="V224" s="497"/>
      <c r="AB224" s="498"/>
    </row>
    <row r="225" spans="3:28" s="485" customFormat="1" ht="78" customHeight="1">
      <c r="C225" s="429"/>
      <c r="D225" s="429"/>
      <c r="L225" s="495"/>
      <c r="M225" s="495"/>
      <c r="N225" s="495"/>
      <c r="T225" s="496"/>
      <c r="U225" s="496"/>
      <c r="V225" s="497"/>
      <c r="AB225" s="498"/>
    </row>
    <row r="226" spans="3:28" s="485" customFormat="1" ht="78" customHeight="1">
      <c r="C226" s="429"/>
      <c r="D226" s="429"/>
      <c r="L226" s="495"/>
      <c r="M226" s="495"/>
      <c r="N226" s="495"/>
      <c r="T226" s="496"/>
      <c r="U226" s="496"/>
      <c r="V226" s="497"/>
      <c r="AB226" s="498"/>
    </row>
    <row r="227" spans="3:28" s="485" customFormat="1" ht="78" customHeight="1">
      <c r="C227" s="429"/>
      <c r="D227" s="429"/>
      <c r="L227" s="495"/>
      <c r="M227" s="495"/>
      <c r="N227" s="495"/>
      <c r="T227" s="496"/>
      <c r="U227" s="496"/>
      <c r="V227" s="497"/>
      <c r="AB227" s="498"/>
    </row>
    <row r="228" spans="3:28" s="485" customFormat="1" ht="78" customHeight="1">
      <c r="C228" s="429"/>
      <c r="D228" s="429"/>
      <c r="L228" s="495"/>
      <c r="M228" s="495"/>
      <c r="N228" s="495"/>
      <c r="T228" s="496"/>
      <c r="U228" s="496"/>
      <c r="V228" s="497"/>
      <c r="AB228" s="498"/>
    </row>
    <row r="229" spans="3:28" s="485" customFormat="1" ht="78" customHeight="1">
      <c r="C229" s="429"/>
      <c r="D229" s="429"/>
      <c r="L229" s="495"/>
      <c r="M229" s="495"/>
      <c r="N229" s="495"/>
      <c r="T229" s="496"/>
      <c r="U229" s="496"/>
      <c r="V229" s="497"/>
      <c r="AB229" s="498"/>
    </row>
    <row r="230" spans="3:28" s="485" customFormat="1" ht="78" customHeight="1">
      <c r="C230" s="429"/>
      <c r="D230" s="429"/>
      <c r="L230" s="495"/>
      <c r="M230" s="495"/>
      <c r="N230" s="495"/>
      <c r="T230" s="496"/>
      <c r="U230" s="496"/>
      <c r="V230" s="497"/>
      <c r="AB230" s="498"/>
    </row>
    <row r="231" spans="3:28" s="485" customFormat="1" ht="78" customHeight="1">
      <c r="C231" s="429"/>
      <c r="D231" s="429"/>
      <c r="L231" s="495"/>
      <c r="M231" s="495"/>
      <c r="N231" s="495"/>
      <c r="T231" s="496"/>
      <c r="U231" s="496"/>
      <c r="V231" s="497"/>
      <c r="AB231" s="498"/>
    </row>
    <row r="232" spans="3:28" s="485" customFormat="1" ht="78" customHeight="1">
      <c r="C232" s="429"/>
      <c r="D232" s="429"/>
      <c r="L232" s="495"/>
      <c r="M232" s="495"/>
      <c r="N232" s="495"/>
      <c r="T232" s="496"/>
      <c r="U232" s="496"/>
      <c r="V232" s="497"/>
      <c r="AB232" s="498"/>
    </row>
    <row r="233" spans="3:28" s="485" customFormat="1" ht="78" customHeight="1">
      <c r="C233" s="429"/>
      <c r="D233" s="429"/>
      <c r="L233" s="495"/>
      <c r="M233" s="495"/>
      <c r="N233" s="495"/>
      <c r="T233" s="496"/>
      <c r="U233" s="496"/>
      <c r="V233" s="497"/>
      <c r="AB233" s="498"/>
    </row>
    <row r="234" spans="3:28" s="485" customFormat="1" ht="78" customHeight="1">
      <c r="C234" s="429"/>
      <c r="D234" s="429"/>
      <c r="L234" s="495"/>
      <c r="M234" s="495"/>
      <c r="N234" s="495"/>
      <c r="T234" s="496"/>
      <c r="U234" s="496"/>
      <c r="V234" s="497"/>
      <c r="AB234" s="498"/>
    </row>
    <row r="235" spans="3:28" s="485" customFormat="1" ht="78" customHeight="1">
      <c r="C235" s="429"/>
      <c r="D235" s="429"/>
      <c r="L235" s="495"/>
      <c r="M235" s="495"/>
      <c r="N235" s="495"/>
      <c r="T235" s="496"/>
      <c r="U235" s="496"/>
      <c r="V235" s="497"/>
      <c r="AB235" s="498"/>
    </row>
    <row r="236" spans="3:28" s="485" customFormat="1" ht="78" customHeight="1">
      <c r="C236" s="429"/>
      <c r="D236" s="429"/>
      <c r="L236" s="495"/>
      <c r="M236" s="495"/>
      <c r="N236" s="495"/>
      <c r="T236" s="496"/>
      <c r="U236" s="496"/>
      <c r="V236" s="497"/>
      <c r="AB236" s="498"/>
    </row>
    <row r="237" spans="3:28" s="485" customFormat="1" ht="78" customHeight="1">
      <c r="C237" s="429"/>
      <c r="D237" s="429"/>
      <c r="L237" s="495"/>
      <c r="M237" s="495"/>
      <c r="N237" s="495"/>
      <c r="T237" s="496"/>
      <c r="U237" s="496"/>
      <c r="V237" s="497"/>
      <c r="AB237" s="498"/>
    </row>
    <row r="238" spans="3:28" s="485" customFormat="1" ht="78" customHeight="1">
      <c r="C238" s="429"/>
      <c r="D238" s="429"/>
      <c r="L238" s="495"/>
      <c r="M238" s="495"/>
      <c r="N238" s="495"/>
      <c r="T238" s="496"/>
      <c r="U238" s="496"/>
      <c r="V238" s="497"/>
      <c r="AB238" s="498"/>
    </row>
    <row r="239" spans="3:28" s="485" customFormat="1" ht="78" customHeight="1">
      <c r="C239" s="429"/>
      <c r="D239" s="429"/>
      <c r="L239" s="495"/>
      <c r="M239" s="495"/>
      <c r="N239" s="495"/>
      <c r="T239" s="496"/>
      <c r="U239" s="496"/>
      <c r="V239" s="497"/>
      <c r="AB239" s="498"/>
    </row>
    <row r="240" spans="3:28" s="485" customFormat="1" ht="78" customHeight="1">
      <c r="C240" s="429"/>
      <c r="D240" s="429"/>
      <c r="L240" s="495"/>
      <c r="M240" s="495"/>
      <c r="N240" s="495"/>
      <c r="T240" s="496"/>
      <c r="U240" s="496"/>
      <c r="V240" s="497"/>
      <c r="AB240" s="498"/>
    </row>
    <row r="241" spans="3:28" s="485" customFormat="1" ht="78" customHeight="1">
      <c r="C241" s="429"/>
      <c r="D241" s="429"/>
      <c r="L241" s="495"/>
      <c r="M241" s="495"/>
      <c r="N241" s="495"/>
      <c r="T241" s="496"/>
      <c r="U241" s="496"/>
      <c r="V241" s="497"/>
      <c r="AB241" s="498"/>
    </row>
    <row r="242" spans="3:28" s="485" customFormat="1" ht="78" customHeight="1">
      <c r="C242" s="429"/>
      <c r="D242" s="429"/>
      <c r="L242" s="495"/>
      <c r="M242" s="495"/>
      <c r="N242" s="495"/>
      <c r="T242" s="496"/>
      <c r="U242" s="496"/>
      <c r="V242" s="497"/>
      <c r="AB242" s="498"/>
    </row>
    <row r="243" spans="3:28" s="485" customFormat="1" ht="78" customHeight="1">
      <c r="C243" s="429"/>
      <c r="D243" s="429"/>
      <c r="L243" s="495"/>
      <c r="M243" s="495"/>
      <c r="N243" s="495"/>
      <c r="T243" s="496"/>
      <c r="U243" s="496"/>
      <c r="V243" s="497"/>
      <c r="AB243" s="498"/>
    </row>
    <row r="244" spans="3:28" s="485" customFormat="1" ht="78" customHeight="1">
      <c r="C244" s="429"/>
      <c r="D244" s="429"/>
      <c r="L244" s="495"/>
      <c r="M244" s="495"/>
      <c r="N244" s="495"/>
      <c r="T244" s="496"/>
      <c r="U244" s="496"/>
      <c r="V244" s="497"/>
      <c r="AB244" s="498"/>
    </row>
    <row r="245" spans="3:28" s="485" customFormat="1" ht="78" customHeight="1">
      <c r="C245" s="429"/>
      <c r="D245" s="429"/>
      <c r="L245" s="495"/>
      <c r="M245" s="495"/>
      <c r="N245" s="495"/>
      <c r="T245" s="496"/>
      <c r="U245" s="496"/>
      <c r="V245" s="497"/>
      <c r="AB245" s="498"/>
    </row>
    <row r="246" spans="3:28" s="485" customFormat="1" ht="78" customHeight="1">
      <c r="C246" s="429"/>
      <c r="D246" s="429"/>
      <c r="L246" s="495"/>
      <c r="M246" s="495"/>
      <c r="N246" s="495"/>
      <c r="T246" s="496"/>
      <c r="U246" s="496"/>
      <c r="V246" s="497"/>
      <c r="AB246" s="498"/>
    </row>
    <row r="247" spans="3:28" s="485" customFormat="1" ht="78" customHeight="1">
      <c r="C247" s="429"/>
      <c r="D247" s="429"/>
      <c r="L247" s="495"/>
      <c r="M247" s="495"/>
      <c r="N247" s="495"/>
      <c r="T247" s="496"/>
      <c r="U247" s="496"/>
      <c r="V247" s="497"/>
      <c r="AB247" s="498"/>
    </row>
    <row r="248" spans="3:28" s="485" customFormat="1" ht="78" customHeight="1">
      <c r="C248" s="429"/>
      <c r="D248" s="429"/>
      <c r="L248" s="495"/>
      <c r="M248" s="495"/>
      <c r="N248" s="495"/>
      <c r="T248" s="496"/>
      <c r="U248" s="496"/>
      <c r="V248" s="497"/>
      <c r="AB248" s="498"/>
    </row>
    <row r="249" spans="3:28" s="485" customFormat="1" ht="78" customHeight="1">
      <c r="C249" s="429"/>
      <c r="D249" s="429"/>
      <c r="L249" s="495"/>
      <c r="M249" s="495"/>
      <c r="N249" s="495"/>
      <c r="T249" s="496"/>
      <c r="U249" s="496"/>
      <c r="V249" s="497"/>
      <c r="AB249" s="498"/>
    </row>
    <row r="250" spans="3:28" s="485" customFormat="1" ht="78" customHeight="1">
      <c r="C250" s="429"/>
      <c r="D250" s="429"/>
      <c r="L250" s="495"/>
      <c r="M250" s="495"/>
      <c r="N250" s="495"/>
      <c r="T250" s="496"/>
      <c r="U250" s="496"/>
      <c r="V250" s="497"/>
      <c r="AB250" s="498"/>
    </row>
    <row r="251" spans="3:28" s="485" customFormat="1" ht="78" customHeight="1">
      <c r="C251" s="429"/>
      <c r="D251" s="429"/>
      <c r="L251" s="495"/>
      <c r="M251" s="495"/>
      <c r="N251" s="495"/>
      <c r="T251" s="496"/>
      <c r="U251" s="496"/>
      <c r="V251" s="497"/>
      <c r="AB251" s="498"/>
    </row>
    <row r="252" spans="3:28" s="485" customFormat="1" ht="78" customHeight="1">
      <c r="C252" s="429"/>
      <c r="D252" s="429"/>
      <c r="L252" s="495"/>
      <c r="M252" s="495"/>
      <c r="N252" s="495"/>
      <c r="T252" s="496"/>
      <c r="U252" s="496"/>
      <c r="V252" s="497"/>
      <c r="AB252" s="498"/>
    </row>
    <row r="253" spans="3:28" s="485" customFormat="1" ht="78" customHeight="1">
      <c r="C253" s="429"/>
      <c r="D253" s="429"/>
      <c r="L253" s="495"/>
      <c r="M253" s="495"/>
      <c r="N253" s="495"/>
      <c r="T253" s="496"/>
      <c r="U253" s="496"/>
      <c r="V253" s="497"/>
      <c r="AB253" s="498"/>
    </row>
    <row r="254" spans="3:28" s="485" customFormat="1" ht="78" customHeight="1">
      <c r="C254" s="429"/>
      <c r="D254" s="429"/>
      <c r="L254" s="495"/>
      <c r="M254" s="495"/>
      <c r="N254" s="495"/>
      <c r="T254" s="496"/>
      <c r="U254" s="496"/>
      <c r="V254" s="497"/>
      <c r="AB254" s="498"/>
    </row>
    <row r="255" spans="3:28" s="485" customFormat="1" ht="78" customHeight="1">
      <c r="C255" s="429"/>
      <c r="D255" s="429"/>
      <c r="L255" s="495"/>
      <c r="M255" s="495"/>
      <c r="N255" s="495"/>
      <c r="T255" s="496"/>
      <c r="U255" s="496"/>
      <c r="V255" s="497"/>
      <c r="AB255" s="498"/>
    </row>
    <row r="256" spans="3:28" s="485" customFormat="1" ht="78" customHeight="1">
      <c r="C256" s="429"/>
      <c r="D256" s="429"/>
      <c r="L256" s="495"/>
      <c r="M256" s="495"/>
      <c r="N256" s="495"/>
      <c r="T256" s="496"/>
      <c r="U256" s="496"/>
      <c r="V256" s="497"/>
      <c r="AB256" s="498"/>
    </row>
    <row r="257" spans="3:28" s="485" customFormat="1" ht="78" customHeight="1">
      <c r="C257" s="429"/>
      <c r="D257" s="429"/>
      <c r="L257" s="495"/>
      <c r="M257" s="495"/>
      <c r="N257" s="495"/>
      <c r="T257" s="496"/>
      <c r="U257" s="496"/>
      <c r="V257" s="497"/>
      <c r="AB257" s="498"/>
    </row>
    <row r="258" spans="3:28" s="485" customFormat="1" ht="78" customHeight="1">
      <c r="C258" s="429"/>
      <c r="D258" s="429"/>
      <c r="L258" s="495"/>
      <c r="M258" s="495"/>
      <c r="N258" s="495"/>
      <c r="T258" s="496"/>
      <c r="U258" s="496"/>
      <c r="V258" s="497"/>
      <c r="AB258" s="498"/>
    </row>
    <row r="259" spans="3:28" s="485" customFormat="1" ht="78" customHeight="1">
      <c r="C259" s="429"/>
      <c r="D259" s="429"/>
      <c r="L259" s="495"/>
      <c r="M259" s="495"/>
      <c r="N259" s="495"/>
      <c r="T259" s="496"/>
      <c r="U259" s="496"/>
      <c r="V259" s="497"/>
      <c r="AB259" s="498"/>
    </row>
    <row r="260" spans="3:28" s="485" customFormat="1" ht="78" customHeight="1">
      <c r="C260" s="429"/>
      <c r="D260" s="429"/>
      <c r="L260" s="495"/>
      <c r="M260" s="495"/>
      <c r="N260" s="495"/>
      <c r="T260" s="496"/>
      <c r="U260" s="496"/>
      <c r="V260" s="497"/>
      <c r="AB260" s="498"/>
    </row>
    <row r="261" spans="3:28" s="485" customFormat="1" ht="78" customHeight="1">
      <c r="C261" s="429"/>
      <c r="D261" s="429"/>
      <c r="L261" s="495"/>
      <c r="M261" s="495"/>
      <c r="N261" s="495"/>
      <c r="T261" s="496"/>
      <c r="U261" s="496"/>
      <c r="V261" s="497"/>
      <c r="AB261" s="498"/>
    </row>
    <row r="262" spans="3:28" s="485" customFormat="1" ht="78" customHeight="1">
      <c r="C262" s="429"/>
      <c r="D262" s="429"/>
      <c r="L262" s="495"/>
      <c r="M262" s="495"/>
      <c r="N262" s="495"/>
      <c r="T262" s="496"/>
      <c r="U262" s="496"/>
      <c r="V262" s="497"/>
      <c r="AB262" s="498"/>
    </row>
    <row r="263" spans="3:28" s="485" customFormat="1" ht="78" customHeight="1">
      <c r="C263" s="429"/>
      <c r="D263" s="429"/>
      <c r="L263" s="495"/>
      <c r="M263" s="495"/>
      <c r="N263" s="495"/>
      <c r="T263" s="496"/>
      <c r="U263" s="496"/>
      <c r="V263" s="497"/>
      <c r="AB263" s="498"/>
    </row>
    <row r="264" spans="3:28" s="485" customFormat="1" ht="78" customHeight="1">
      <c r="C264" s="429"/>
      <c r="D264" s="429"/>
      <c r="L264" s="495"/>
      <c r="M264" s="495"/>
      <c r="N264" s="495"/>
      <c r="T264" s="496"/>
      <c r="U264" s="496"/>
      <c r="V264" s="497"/>
      <c r="AB264" s="498"/>
    </row>
    <row r="265" spans="3:28" s="485" customFormat="1" ht="78" customHeight="1">
      <c r="C265" s="429"/>
      <c r="D265" s="429"/>
      <c r="L265" s="495"/>
      <c r="M265" s="495"/>
      <c r="N265" s="495"/>
      <c r="T265" s="496"/>
      <c r="U265" s="496"/>
      <c r="V265" s="497"/>
      <c r="AB265" s="498"/>
    </row>
    <row r="266" spans="3:28" s="485" customFormat="1" ht="78" customHeight="1">
      <c r="C266" s="429"/>
      <c r="D266" s="429"/>
      <c r="L266" s="495"/>
      <c r="M266" s="495"/>
      <c r="N266" s="495"/>
      <c r="T266" s="496"/>
      <c r="U266" s="496"/>
      <c r="V266" s="497"/>
      <c r="AB266" s="498"/>
    </row>
    <row r="267" spans="3:28" s="485" customFormat="1" ht="78" customHeight="1">
      <c r="C267" s="429"/>
      <c r="D267" s="429"/>
      <c r="L267" s="495"/>
      <c r="M267" s="495"/>
      <c r="N267" s="495"/>
      <c r="T267" s="496"/>
      <c r="U267" s="496"/>
      <c r="V267" s="497"/>
      <c r="AB267" s="498"/>
    </row>
    <row r="268" spans="3:28" s="485" customFormat="1" ht="78" customHeight="1">
      <c r="C268" s="429"/>
      <c r="D268" s="429"/>
      <c r="L268" s="495"/>
      <c r="M268" s="495"/>
      <c r="N268" s="495"/>
      <c r="T268" s="496"/>
      <c r="U268" s="496"/>
      <c r="V268" s="497"/>
      <c r="AB268" s="498"/>
    </row>
    <row r="269" spans="3:28" s="485" customFormat="1" ht="78" customHeight="1">
      <c r="C269" s="429"/>
      <c r="D269" s="429"/>
      <c r="L269" s="495"/>
      <c r="M269" s="495"/>
      <c r="N269" s="495"/>
      <c r="T269" s="496"/>
      <c r="U269" s="496"/>
      <c r="V269" s="497"/>
      <c r="AB269" s="498"/>
    </row>
    <row r="270" spans="3:28" s="485" customFormat="1" ht="78" customHeight="1">
      <c r="C270" s="429"/>
      <c r="D270" s="429"/>
      <c r="L270" s="495"/>
      <c r="M270" s="495"/>
      <c r="N270" s="495"/>
      <c r="T270" s="496"/>
      <c r="U270" s="496"/>
      <c r="V270" s="497"/>
      <c r="AB270" s="498"/>
    </row>
    <row r="271" spans="3:28" s="485" customFormat="1" ht="78" customHeight="1">
      <c r="C271" s="429"/>
      <c r="D271" s="429"/>
      <c r="L271" s="495"/>
      <c r="M271" s="495"/>
      <c r="N271" s="495"/>
      <c r="T271" s="496"/>
      <c r="U271" s="496"/>
      <c r="V271" s="497"/>
      <c r="AB271" s="498"/>
    </row>
    <row r="272" spans="3:28" s="485" customFormat="1" ht="78" customHeight="1">
      <c r="C272" s="429"/>
      <c r="D272" s="429"/>
      <c r="L272" s="495"/>
      <c r="M272" s="495"/>
      <c r="N272" s="495"/>
      <c r="T272" s="496"/>
      <c r="U272" s="496"/>
      <c r="V272" s="497"/>
      <c r="AB272" s="498"/>
    </row>
    <row r="273" spans="3:28" s="485" customFormat="1" ht="78" customHeight="1">
      <c r="C273" s="429"/>
      <c r="D273" s="429"/>
      <c r="L273" s="495"/>
      <c r="M273" s="495"/>
      <c r="N273" s="495"/>
      <c r="T273" s="496"/>
      <c r="U273" s="496"/>
      <c r="V273" s="497"/>
      <c r="AB273" s="498"/>
    </row>
    <row r="274" spans="3:28" s="485" customFormat="1" ht="78" customHeight="1">
      <c r="C274" s="429"/>
      <c r="D274" s="429"/>
      <c r="L274" s="495"/>
      <c r="M274" s="495"/>
      <c r="N274" s="495"/>
      <c r="T274" s="496"/>
      <c r="U274" s="496"/>
      <c r="V274" s="497"/>
      <c r="AB274" s="498"/>
    </row>
    <row r="275" spans="3:28" s="485" customFormat="1" ht="78" customHeight="1">
      <c r="C275" s="429"/>
      <c r="D275" s="429"/>
      <c r="L275" s="495"/>
      <c r="M275" s="495"/>
      <c r="N275" s="495"/>
      <c r="T275" s="496"/>
      <c r="U275" s="496"/>
      <c r="V275" s="497"/>
      <c r="AB275" s="498"/>
    </row>
    <row r="276" spans="3:28" s="485" customFormat="1" ht="78" customHeight="1">
      <c r="C276" s="429"/>
      <c r="D276" s="429"/>
      <c r="L276" s="495"/>
      <c r="M276" s="495"/>
      <c r="N276" s="495"/>
      <c r="T276" s="496"/>
      <c r="U276" s="496"/>
      <c r="V276" s="497"/>
      <c r="AB276" s="498"/>
    </row>
    <row r="277" spans="3:28" s="485" customFormat="1" ht="78" customHeight="1">
      <c r="C277" s="429"/>
      <c r="D277" s="429"/>
      <c r="L277" s="495"/>
      <c r="M277" s="495"/>
      <c r="N277" s="495"/>
      <c r="T277" s="496"/>
      <c r="U277" s="496"/>
      <c r="V277" s="497"/>
      <c r="AB277" s="498"/>
    </row>
    <row r="278" spans="3:28" s="485" customFormat="1" ht="78" customHeight="1">
      <c r="C278" s="429"/>
      <c r="D278" s="429"/>
      <c r="L278" s="495"/>
      <c r="M278" s="495"/>
      <c r="N278" s="495"/>
      <c r="T278" s="496"/>
      <c r="U278" s="496"/>
      <c r="V278" s="497"/>
      <c r="AB278" s="498"/>
    </row>
    <row r="279" spans="3:28" s="485" customFormat="1" ht="78" customHeight="1">
      <c r="C279" s="429"/>
      <c r="D279" s="429"/>
      <c r="L279" s="495"/>
      <c r="M279" s="495"/>
      <c r="N279" s="495"/>
      <c r="T279" s="496"/>
      <c r="U279" s="496"/>
      <c r="V279" s="497"/>
      <c r="AB279" s="498"/>
    </row>
    <row r="280" spans="3:28" s="485" customFormat="1" ht="78" customHeight="1">
      <c r="C280" s="429"/>
      <c r="D280" s="429"/>
      <c r="L280" s="495"/>
      <c r="M280" s="495"/>
      <c r="N280" s="495"/>
      <c r="T280" s="496"/>
      <c r="U280" s="496"/>
      <c r="V280" s="497"/>
      <c r="AB280" s="498"/>
    </row>
    <row r="281" spans="3:28" s="485" customFormat="1" ht="78" customHeight="1">
      <c r="C281" s="429"/>
      <c r="D281" s="429"/>
      <c r="L281" s="495"/>
      <c r="M281" s="495"/>
      <c r="N281" s="495"/>
      <c r="T281" s="496"/>
      <c r="U281" s="496"/>
      <c r="V281" s="497"/>
      <c r="AB281" s="498"/>
    </row>
    <row r="282" spans="3:28" s="485" customFormat="1" ht="78" customHeight="1">
      <c r="C282" s="429"/>
      <c r="D282" s="429"/>
      <c r="L282" s="495"/>
      <c r="M282" s="495"/>
      <c r="N282" s="495"/>
      <c r="T282" s="496"/>
      <c r="U282" s="496"/>
      <c r="V282" s="497"/>
      <c r="AB282" s="498"/>
    </row>
    <row r="283" spans="3:28" s="485" customFormat="1" ht="78" customHeight="1">
      <c r="C283" s="429"/>
      <c r="D283" s="429"/>
      <c r="L283" s="495"/>
      <c r="M283" s="495"/>
      <c r="N283" s="495"/>
      <c r="T283" s="496"/>
      <c r="U283" s="496"/>
      <c r="V283" s="497"/>
      <c r="AB283" s="498"/>
    </row>
    <row r="284" spans="3:28" s="485" customFormat="1" ht="78" customHeight="1">
      <c r="C284" s="429"/>
      <c r="D284" s="429"/>
      <c r="L284" s="495"/>
      <c r="M284" s="495"/>
      <c r="N284" s="495"/>
      <c r="T284" s="496"/>
      <c r="U284" s="496"/>
      <c r="V284" s="497"/>
      <c r="AB284" s="498"/>
    </row>
    <row r="285" spans="3:28" s="485" customFormat="1" ht="78" customHeight="1">
      <c r="C285" s="429"/>
      <c r="D285" s="429"/>
      <c r="L285" s="495"/>
      <c r="M285" s="495"/>
      <c r="N285" s="495"/>
      <c r="T285" s="496"/>
      <c r="U285" s="496"/>
      <c r="V285" s="497"/>
      <c r="AB285" s="498"/>
    </row>
    <row r="286" spans="3:28" s="485" customFormat="1" ht="78" customHeight="1">
      <c r="C286" s="429"/>
      <c r="D286" s="429"/>
      <c r="L286" s="495"/>
      <c r="M286" s="495"/>
      <c r="N286" s="495"/>
      <c r="T286" s="496"/>
      <c r="U286" s="496"/>
      <c r="V286" s="497"/>
      <c r="AB286" s="498"/>
    </row>
    <row r="287" spans="3:28" s="485" customFormat="1" ht="78" customHeight="1">
      <c r="C287" s="429"/>
      <c r="D287" s="429"/>
      <c r="L287" s="495"/>
      <c r="M287" s="495"/>
      <c r="N287" s="495"/>
      <c r="T287" s="496"/>
      <c r="U287" s="496"/>
      <c r="V287" s="497"/>
      <c r="AB287" s="498"/>
    </row>
    <row r="288" spans="3:28" s="485" customFormat="1" ht="78" customHeight="1">
      <c r="C288" s="429"/>
      <c r="D288" s="429"/>
      <c r="L288" s="495"/>
      <c r="M288" s="495"/>
      <c r="N288" s="495"/>
      <c r="T288" s="496"/>
      <c r="U288" s="496"/>
      <c r="V288" s="497"/>
      <c r="AB288" s="498"/>
    </row>
    <row r="289" spans="3:28" s="485" customFormat="1" ht="78" customHeight="1">
      <c r="C289" s="429"/>
      <c r="D289" s="429"/>
      <c r="L289" s="495"/>
      <c r="M289" s="495"/>
      <c r="N289" s="495"/>
      <c r="T289" s="496"/>
      <c r="U289" s="496"/>
      <c r="V289" s="497"/>
      <c r="AB289" s="498"/>
    </row>
    <row r="290" spans="3:28" s="485" customFormat="1" ht="78" customHeight="1">
      <c r="C290" s="429"/>
      <c r="D290" s="429"/>
      <c r="L290" s="495"/>
      <c r="M290" s="495"/>
      <c r="N290" s="495"/>
      <c r="T290" s="496"/>
      <c r="U290" s="496"/>
      <c r="V290" s="497"/>
      <c r="AB290" s="498"/>
    </row>
    <row r="291" spans="3:28" s="485" customFormat="1" ht="78" customHeight="1">
      <c r="C291" s="429"/>
      <c r="D291" s="429"/>
      <c r="L291" s="495"/>
      <c r="M291" s="495"/>
      <c r="N291" s="495"/>
      <c r="T291" s="496"/>
      <c r="U291" s="496"/>
      <c r="V291" s="497"/>
      <c r="AB291" s="498"/>
    </row>
    <row r="292" spans="3:28" s="485" customFormat="1" ht="78" customHeight="1">
      <c r="C292" s="429"/>
      <c r="D292" s="429"/>
      <c r="L292" s="495"/>
      <c r="M292" s="495"/>
      <c r="N292" s="495"/>
      <c r="T292" s="496"/>
      <c r="U292" s="496"/>
      <c r="V292" s="497"/>
      <c r="AB292" s="498"/>
    </row>
    <row r="293" spans="3:28" s="485" customFormat="1" ht="78" customHeight="1">
      <c r="C293" s="429"/>
      <c r="D293" s="429"/>
      <c r="L293" s="495"/>
      <c r="M293" s="495"/>
      <c r="N293" s="495"/>
      <c r="T293" s="496"/>
      <c r="U293" s="496"/>
      <c r="V293" s="497"/>
      <c r="AB293" s="498"/>
    </row>
    <row r="294" spans="3:28" s="485" customFormat="1" ht="78" customHeight="1">
      <c r="C294" s="429"/>
      <c r="D294" s="429"/>
      <c r="L294" s="495"/>
      <c r="M294" s="495"/>
      <c r="N294" s="495"/>
      <c r="T294" s="496"/>
      <c r="U294" s="496"/>
      <c r="V294" s="497"/>
      <c r="AB294" s="498"/>
    </row>
    <row r="295" spans="3:28" s="485" customFormat="1" ht="78" customHeight="1">
      <c r="C295" s="429"/>
      <c r="D295" s="429"/>
      <c r="L295" s="495"/>
      <c r="M295" s="495"/>
      <c r="N295" s="495"/>
      <c r="T295" s="496"/>
      <c r="U295" s="496"/>
      <c r="V295" s="497"/>
      <c r="AB295" s="498"/>
    </row>
    <row r="296" spans="3:28" s="485" customFormat="1" ht="78" customHeight="1">
      <c r="C296" s="429"/>
      <c r="D296" s="429"/>
      <c r="L296" s="495"/>
      <c r="M296" s="495"/>
      <c r="N296" s="495"/>
      <c r="T296" s="496"/>
      <c r="U296" s="496"/>
      <c r="V296" s="497"/>
      <c r="AB296" s="498"/>
    </row>
    <row r="297" spans="3:28" s="485" customFormat="1" ht="78" customHeight="1">
      <c r="C297" s="429"/>
      <c r="D297" s="429"/>
      <c r="L297" s="495"/>
      <c r="M297" s="495"/>
      <c r="N297" s="495"/>
      <c r="T297" s="496"/>
      <c r="U297" s="496"/>
      <c r="V297" s="497"/>
      <c r="AB297" s="498"/>
    </row>
    <row r="298" spans="3:28" s="485" customFormat="1" ht="78" customHeight="1">
      <c r="C298" s="429"/>
      <c r="D298" s="429"/>
      <c r="L298" s="495"/>
      <c r="M298" s="495"/>
      <c r="N298" s="495"/>
      <c r="T298" s="496"/>
      <c r="U298" s="496"/>
      <c r="V298" s="497"/>
      <c r="AB298" s="498"/>
    </row>
    <row r="299" spans="3:28" s="485" customFormat="1" ht="78" customHeight="1">
      <c r="C299" s="429"/>
      <c r="D299" s="429"/>
      <c r="L299" s="495"/>
      <c r="M299" s="495"/>
      <c r="N299" s="495"/>
      <c r="T299" s="496"/>
      <c r="U299" s="496"/>
      <c r="V299" s="497"/>
      <c r="AB299" s="498"/>
    </row>
    <row r="300" spans="3:28" s="485" customFormat="1" ht="78" customHeight="1">
      <c r="C300" s="429"/>
      <c r="D300" s="429"/>
      <c r="L300" s="495"/>
      <c r="M300" s="495"/>
      <c r="N300" s="495"/>
      <c r="T300" s="496"/>
      <c r="U300" s="496"/>
      <c r="V300" s="497"/>
      <c r="AB300" s="498"/>
    </row>
    <row r="301" spans="3:28" s="485" customFormat="1" ht="78" customHeight="1">
      <c r="C301" s="429"/>
      <c r="D301" s="429"/>
      <c r="L301" s="495"/>
      <c r="M301" s="495"/>
      <c r="N301" s="495"/>
      <c r="T301" s="496"/>
      <c r="U301" s="496"/>
      <c r="V301" s="497"/>
      <c r="AB301" s="498"/>
    </row>
    <row r="302" spans="3:28" s="485" customFormat="1" ht="78" customHeight="1">
      <c r="C302" s="429"/>
      <c r="D302" s="429"/>
      <c r="L302" s="495"/>
      <c r="M302" s="495"/>
      <c r="N302" s="495"/>
      <c r="T302" s="496"/>
      <c r="U302" s="496"/>
      <c r="V302" s="497"/>
      <c r="AB302" s="498"/>
    </row>
    <row r="303" spans="3:28" s="485" customFormat="1" ht="78" customHeight="1">
      <c r="C303" s="429"/>
      <c r="D303" s="429"/>
      <c r="L303" s="495"/>
      <c r="M303" s="495"/>
      <c r="N303" s="495"/>
      <c r="T303" s="496"/>
      <c r="U303" s="496"/>
      <c r="V303" s="497"/>
      <c r="AB303" s="498"/>
    </row>
    <row r="304" spans="3:28" s="485" customFormat="1" ht="78" customHeight="1">
      <c r="C304" s="429"/>
      <c r="D304" s="429"/>
      <c r="L304" s="495"/>
      <c r="M304" s="495"/>
      <c r="N304" s="495"/>
      <c r="T304" s="496"/>
      <c r="U304" s="496"/>
      <c r="V304" s="497"/>
      <c r="AB304" s="498"/>
    </row>
    <row r="305" spans="3:28" s="485" customFormat="1" ht="78" customHeight="1">
      <c r="C305" s="429"/>
      <c r="D305" s="429"/>
      <c r="L305" s="495"/>
      <c r="M305" s="495"/>
      <c r="N305" s="495"/>
      <c r="T305" s="496"/>
      <c r="U305" s="496"/>
      <c r="V305" s="497"/>
      <c r="AB305" s="498"/>
    </row>
    <row r="306" spans="3:28" s="485" customFormat="1" ht="78" customHeight="1">
      <c r="C306" s="429"/>
      <c r="D306" s="429"/>
      <c r="L306" s="495"/>
      <c r="M306" s="495"/>
      <c r="N306" s="495"/>
      <c r="T306" s="496"/>
      <c r="U306" s="496"/>
      <c r="V306" s="497"/>
      <c r="AB306" s="498"/>
    </row>
    <row r="307" spans="3:28" s="485" customFormat="1" ht="78" customHeight="1">
      <c r="C307" s="429"/>
      <c r="D307" s="429"/>
      <c r="L307" s="495"/>
      <c r="M307" s="495"/>
      <c r="N307" s="495"/>
      <c r="T307" s="496"/>
      <c r="U307" s="496"/>
      <c r="V307" s="497"/>
      <c r="AB307" s="498"/>
    </row>
    <row r="308" spans="3:28" s="485" customFormat="1" ht="78" customHeight="1">
      <c r="C308" s="429"/>
      <c r="D308" s="429"/>
      <c r="L308" s="495"/>
      <c r="M308" s="495"/>
      <c r="N308" s="495"/>
      <c r="T308" s="496"/>
      <c r="U308" s="496"/>
      <c r="V308" s="497"/>
      <c r="AB308" s="498"/>
    </row>
    <row r="309" spans="3:28" s="485" customFormat="1" ht="78" customHeight="1">
      <c r="C309" s="429"/>
      <c r="D309" s="429"/>
      <c r="L309" s="495"/>
      <c r="M309" s="495"/>
      <c r="N309" s="495"/>
      <c r="T309" s="496"/>
      <c r="U309" s="496"/>
      <c r="V309" s="497"/>
      <c r="AB309" s="498"/>
    </row>
    <row r="310" spans="3:28" s="485" customFormat="1" ht="78" customHeight="1">
      <c r="C310" s="429"/>
      <c r="D310" s="429"/>
      <c r="L310" s="495"/>
      <c r="M310" s="495"/>
      <c r="N310" s="495"/>
      <c r="T310" s="496"/>
      <c r="U310" s="496"/>
      <c r="V310" s="497"/>
      <c r="AB310" s="498"/>
    </row>
    <row r="311" spans="3:28" s="485" customFormat="1" ht="78" customHeight="1">
      <c r="C311" s="429"/>
      <c r="D311" s="429"/>
      <c r="L311" s="495"/>
      <c r="M311" s="495"/>
      <c r="N311" s="495"/>
      <c r="T311" s="496"/>
      <c r="U311" s="496"/>
      <c r="V311" s="497"/>
      <c r="AB311" s="498"/>
    </row>
    <row r="312" spans="3:28" s="485" customFormat="1" ht="78" customHeight="1">
      <c r="C312" s="429"/>
      <c r="D312" s="429"/>
      <c r="L312" s="495"/>
      <c r="M312" s="495"/>
      <c r="N312" s="495"/>
      <c r="T312" s="496"/>
      <c r="U312" s="496"/>
      <c r="V312" s="497"/>
      <c r="AB312" s="498"/>
    </row>
    <row r="313" spans="3:28" s="485" customFormat="1" ht="78" customHeight="1">
      <c r="C313" s="429"/>
      <c r="D313" s="429"/>
      <c r="L313" s="495"/>
      <c r="M313" s="495"/>
      <c r="N313" s="495"/>
      <c r="T313" s="496"/>
      <c r="U313" s="496"/>
      <c r="V313" s="497"/>
      <c r="AB313" s="498"/>
    </row>
    <row r="314" spans="3:28" s="485" customFormat="1" ht="78" customHeight="1">
      <c r="C314" s="429"/>
      <c r="D314" s="429"/>
      <c r="L314" s="495"/>
      <c r="M314" s="495"/>
      <c r="N314" s="495"/>
      <c r="T314" s="496"/>
      <c r="U314" s="496"/>
      <c r="V314" s="497"/>
      <c r="AB314" s="498"/>
    </row>
    <row r="315" spans="3:28" s="485" customFormat="1" ht="78" customHeight="1">
      <c r="C315" s="429"/>
      <c r="D315" s="429"/>
      <c r="L315" s="495"/>
      <c r="M315" s="495"/>
      <c r="N315" s="495"/>
      <c r="T315" s="496"/>
      <c r="U315" s="496"/>
      <c r="V315" s="497"/>
      <c r="AB315" s="498"/>
    </row>
    <row r="316" spans="3:28" s="485" customFormat="1" ht="78" customHeight="1">
      <c r="C316" s="429"/>
      <c r="D316" s="429"/>
      <c r="L316" s="495"/>
      <c r="M316" s="495"/>
      <c r="N316" s="495"/>
      <c r="T316" s="496"/>
      <c r="U316" s="496"/>
      <c r="V316" s="497"/>
      <c r="AB316" s="498"/>
    </row>
    <row r="317" spans="3:28" s="485" customFormat="1" ht="78" customHeight="1">
      <c r="C317" s="429"/>
      <c r="D317" s="429"/>
      <c r="L317" s="495"/>
      <c r="M317" s="495"/>
      <c r="N317" s="495"/>
      <c r="T317" s="496"/>
      <c r="U317" s="496"/>
      <c r="V317" s="497"/>
      <c r="AB317" s="498"/>
    </row>
    <row r="318" spans="3:28" s="485" customFormat="1" ht="78" customHeight="1">
      <c r="C318" s="429"/>
      <c r="D318" s="429"/>
      <c r="L318" s="495"/>
      <c r="M318" s="495"/>
      <c r="N318" s="495"/>
      <c r="T318" s="496"/>
      <c r="U318" s="496"/>
      <c r="V318" s="497"/>
      <c r="AB318" s="498"/>
    </row>
    <row r="319" spans="3:28" s="485" customFormat="1" ht="78" customHeight="1">
      <c r="C319" s="429"/>
      <c r="D319" s="429"/>
      <c r="L319" s="495"/>
      <c r="M319" s="495"/>
      <c r="N319" s="495"/>
      <c r="T319" s="496"/>
      <c r="U319" s="496"/>
      <c r="V319" s="497"/>
      <c r="AB319" s="498"/>
    </row>
    <row r="320" spans="3:28" s="485" customFormat="1" ht="78" customHeight="1">
      <c r="C320" s="429"/>
      <c r="D320" s="429"/>
      <c r="L320" s="495"/>
      <c r="M320" s="495"/>
      <c r="N320" s="495"/>
      <c r="T320" s="496"/>
      <c r="U320" s="496"/>
      <c r="V320" s="497"/>
      <c r="AB320" s="498"/>
    </row>
    <row r="321" spans="3:28" s="485" customFormat="1" ht="78" customHeight="1">
      <c r="C321" s="429"/>
      <c r="D321" s="429"/>
      <c r="L321" s="495"/>
      <c r="M321" s="495"/>
      <c r="N321" s="495"/>
      <c r="T321" s="496"/>
      <c r="U321" s="496"/>
      <c r="V321" s="497"/>
      <c r="AB321" s="498"/>
    </row>
    <row r="322" spans="3:28" s="485" customFormat="1" ht="78" customHeight="1">
      <c r="C322" s="429"/>
      <c r="D322" s="429"/>
      <c r="L322" s="495"/>
      <c r="M322" s="495"/>
      <c r="N322" s="495"/>
      <c r="T322" s="496"/>
      <c r="U322" s="496"/>
      <c r="V322" s="497"/>
      <c r="AB322" s="498"/>
    </row>
    <row r="323" spans="3:28" s="485" customFormat="1" ht="78" customHeight="1">
      <c r="C323" s="429"/>
      <c r="D323" s="429"/>
      <c r="L323" s="495"/>
      <c r="M323" s="495"/>
      <c r="N323" s="495"/>
      <c r="T323" s="496"/>
      <c r="U323" s="496"/>
      <c r="V323" s="497"/>
      <c r="AB323" s="498"/>
    </row>
    <row r="324" spans="3:28" s="485" customFormat="1" ht="78" customHeight="1">
      <c r="C324" s="429"/>
      <c r="D324" s="429"/>
      <c r="L324" s="495"/>
      <c r="M324" s="495"/>
      <c r="N324" s="495"/>
      <c r="T324" s="496"/>
      <c r="U324" s="496"/>
      <c r="V324" s="497"/>
      <c r="AB324" s="498"/>
    </row>
    <row r="325" spans="3:28" s="485" customFormat="1" ht="78" customHeight="1">
      <c r="C325" s="429"/>
      <c r="D325" s="429"/>
      <c r="L325" s="495"/>
      <c r="M325" s="495"/>
      <c r="N325" s="495"/>
      <c r="T325" s="496"/>
      <c r="U325" s="496"/>
      <c r="V325" s="497"/>
      <c r="AB325" s="498"/>
    </row>
    <row r="326" spans="3:28" s="485" customFormat="1" ht="78" customHeight="1">
      <c r="C326" s="429"/>
      <c r="D326" s="429"/>
      <c r="L326" s="495"/>
      <c r="M326" s="495"/>
      <c r="N326" s="495"/>
      <c r="T326" s="496"/>
      <c r="U326" s="496"/>
      <c r="V326" s="497"/>
      <c r="AB326" s="498"/>
    </row>
    <row r="327" spans="3:28" s="485" customFormat="1" ht="78" customHeight="1">
      <c r="C327" s="429"/>
      <c r="D327" s="429"/>
      <c r="L327" s="495"/>
      <c r="M327" s="495"/>
      <c r="N327" s="495"/>
      <c r="T327" s="496"/>
      <c r="U327" s="496"/>
      <c r="V327" s="497"/>
      <c r="AB327" s="498"/>
    </row>
    <row r="328" spans="3:28" s="485" customFormat="1" ht="78" customHeight="1">
      <c r="C328" s="429"/>
      <c r="D328" s="429"/>
      <c r="L328" s="495"/>
      <c r="M328" s="495"/>
      <c r="N328" s="495"/>
      <c r="T328" s="496"/>
      <c r="U328" s="496"/>
      <c r="V328" s="497"/>
      <c r="AB328" s="498"/>
    </row>
    <row r="329" spans="3:28" s="485" customFormat="1" ht="78" customHeight="1">
      <c r="C329" s="429"/>
      <c r="D329" s="429"/>
      <c r="L329" s="495"/>
      <c r="M329" s="495"/>
      <c r="N329" s="495"/>
      <c r="T329" s="496"/>
      <c r="U329" s="496"/>
      <c r="V329" s="497"/>
      <c r="AB329" s="498"/>
    </row>
    <row r="330" spans="3:28" s="485" customFormat="1" ht="78" customHeight="1">
      <c r="C330" s="429"/>
      <c r="D330" s="429"/>
      <c r="L330" s="495"/>
      <c r="M330" s="495"/>
      <c r="N330" s="495"/>
      <c r="T330" s="496"/>
      <c r="U330" s="496"/>
      <c r="V330" s="497"/>
      <c r="AB330" s="498"/>
    </row>
    <row r="331" spans="3:28" s="485" customFormat="1" ht="78" customHeight="1">
      <c r="C331" s="429"/>
      <c r="D331" s="429"/>
      <c r="L331" s="495"/>
      <c r="M331" s="495"/>
      <c r="N331" s="495"/>
      <c r="T331" s="496"/>
      <c r="U331" s="496"/>
      <c r="V331" s="497"/>
      <c r="AB331" s="498"/>
    </row>
    <row r="332" spans="3:28" s="485" customFormat="1" ht="78" customHeight="1">
      <c r="C332" s="429"/>
      <c r="D332" s="429"/>
      <c r="L332" s="495"/>
      <c r="M332" s="495"/>
      <c r="N332" s="495"/>
      <c r="T332" s="496"/>
      <c r="U332" s="496"/>
      <c r="V332" s="497"/>
      <c r="AB332" s="498"/>
    </row>
    <row r="333" spans="3:28" s="485" customFormat="1" ht="78" customHeight="1">
      <c r="C333" s="429"/>
      <c r="D333" s="429"/>
      <c r="L333" s="495"/>
      <c r="M333" s="495"/>
      <c r="N333" s="495"/>
      <c r="T333" s="496"/>
      <c r="U333" s="496"/>
      <c r="V333" s="497"/>
      <c r="AB333" s="498"/>
    </row>
    <row r="334" spans="3:28" s="485" customFormat="1" ht="78" customHeight="1">
      <c r="C334" s="429"/>
      <c r="D334" s="429"/>
      <c r="L334" s="495"/>
      <c r="M334" s="495"/>
      <c r="N334" s="495"/>
      <c r="T334" s="496"/>
      <c r="U334" s="496"/>
      <c r="V334" s="497"/>
      <c r="AB334" s="498"/>
    </row>
    <row r="335" spans="3:28" s="485" customFormat="1" ht="78" customHeight="1">
      <c r="C335" s="429"/>
      <c r="D335" s="429"/>
      <c r="L335" s="495"/>
      <c r="M335" s="495"/>
      <c r="N335" s="495"/>
      <c r="T335" s="496"/>
      <c r="U335" s="496"/>
      <c r="V335" s="497"/>
      <c r="AB335" s="498"/>
    </row>
    <row r="336" spans="3:28" s="485" customFormat="1" ht="78" customHeight="1">
      <c r="C336" s="429"/>
      <c r="D336" s="429"/>
      <c r="L336" s="495"/>
      <c r="M336" s="495"/>
      <c r="N336" s="495"/>
      <c r="T336" s="496"/>
      <c r="U336" s="496"/>
      <c r="V336" s="497"/>
      <c r="AB336" s="498"/>
    </row>
    <row r="337" spans="3:28" s="485" customFormat="1" ht="78" customHeight="1">
      <c r="C337" s="429"/>
      <c r="D337" s="429"/>
      <c r="L337" s="495"/>
      <c r="M337" s="495"/>
      <c r="N337" s="495"/>
      <c r="T337" s="496"/>
      <c r="U337" s="496"/>
      <c r="V337" s="497"/>
      <c r="AB337" s="498"/>
    </row>
    <row r="338" spans="3:28" s="485" customFormat="1" ht="78" customHeight="1">
      <c r="C338" s="429"/>
      <c r="D338" s="429"/>
      <c r="L338" s="495"/>
      <c r="M338" s="495"/>
      <c r="N338" s="495"/>
      <c r="T338" s="496"/>
      <c r="U338" s="496"/>
      <c r="V338" s="497"/>
      <c r="AB338" s="498"/>
    </row>
    <row r="339" spans="3:28" s="485" customFormat="1" ht="78" customHeight="1">
      <c r="C339" s="429"/>
      <c r="D339" s="429"/>
      <c r="L339" s="495"/>
      <c r="M339" s="495"/>
      <c r="N339" s="495"/>
      <c r="T339" s="496"/>
      <c r="U339" s="496"/>
      <c r="V339" s="497"/>
      <c r="AB339" s="498"/>
    </row>
    <row r="340" spans="3:28" s="485" customFormat="1" ht="78" customHeight="1">
      <c r="C340" s="429"/>
      <c r="D340" s="429"/>
      <c r="L340" s="495"/>
      <c r="M340" s="495"/>
      <c r="N340" s="495"/>
      <c r="T340" s="496"/>
      <c r="U340" s="496"/>
      <c r="V340" s="497"/>
      <c r="AB340" s="498"/>
    </row>
    <row r="341" spans="3:28" s="485" customFormat="1" ht="78" customHeight="1">
      <c r="C341" s="429"/>
      <c r="D341" s="429"/>
      <c r="L341" s="495"/>
      <c r="M341" s="495"/>
      <c r="N341" s="495"/>
      <c r="T341" s="496"/>
      <c r="U341" s="496"/>
      <c r="V341" s="497"/>
      <c r="AB341" s="498"/>
    </row>
    <row r="342" spans="3:28" s="485" customFormat="1" ht="78" customHeight="1">
      <c r="C342" s="429"/>
      <c r="D342" s="429"/>
      <c r="L342" s="495"/>
      <c r="M342" s="495"/>
      <c r="N342" s="495"/>
      <c r="T342" s="496"/>
      <c r="U342" s="496"/>
      <c r="V342" s="497"/>
      <c r="AB342" s="498"/>
    </row>
    <row r="343" spans="3:28" s="485" customFormat="1" ht="78" customHeight="1">
      <c r="C343" s="429"/>
      <c r="D343" s="429"/>
      <c r="L343" s="495"/>
      <c r="M343" s="495"/>
      <c r="N343" s="495"/>
      <c r="T343" s="496"/>
      <c r="U343" s="496"/>
      <c r="V343" s="497"/>
      <c r="AB343" s="498"/>
    </row>
    <row r="344" spans="3:28" s="485" customFormat="1" ht="78" customHeight="1">
      <c r="C344" s="429"/>
      <c r="D344" s="429"/>
      <c r="L344" s="495"/>
      <c r="M344" s="495"/>
      <c r="N344" s="495"/>
      <c r="T344" s="496"/>
      <c r="U344" s="496"/>
      <c r="V344" s="497"/>
      <c r="AB344" s="498"/>
    </row>
    <row r="345" spans="3:28" s="485" customFormat="1" ht="78" customHeight="1">
      <c r="C345" s="429"/>
      <c r="D345" s="429"/>
      <c r="L345" s="495"/>
      <c r="M345" s="495"/>
      <c r="N345" s="495"/>
      <c r="T345" s="496"/>
      <c r="U345" s="496"/>
      <c r="V345" s="497"/>
      <c r="AB345" s="498"/>
    </row>
    <row r="346" spans="3:28" s="485" customFormat="1" ht="78" customHeight="1">
      <c r="C346" s="429"/>
      <c r="D346" s="429"/>
      <c r="L346" s="495"/>
      <c r="M346" s="495"/>
      <c r="N346" s="495"/>
      <c r="T346" s="496"/>
      <c r="U346" s="496"/>
      <c r="V346" s="497"/>
      <c r="AB346" s="498"/>
    </row>
    <row r="347" spans="3:28" s="485" customFormat="1" ht="78" customHeight="1">
      <c r="C347" s="429"/>
      <c r="D347" s="429"/>
      <c r="L347" s="495"/>
      <c r="M347" s="495"/>
      <c r="N347" s="495"/>
      <c r="T347" s="496"/>
      <c r="U347" s="496"/>
      <c r="V347" s="497"/>
      <c r="AB347" s="498"/>
    </row>
    <row r="348" spans="3:28" s="485" customFormat="1" ht="78" customHeight="1">
      <c r="C348" s="429"/>
      <c r="D348" s="429"/>
      <c r="L348" s="495"/>
      <c r="M348" s="495"/>
      <c r="N348" s="495"/>
      <c r="T348" s="496"/>
      <c r="U348" s="496"/>
      <c r="V348" s="497"/>
      <c r="AB348" s="498"/>
    </row>
    <row r="349" spans="3:28" s="485" customFormat="1" ht="78" customHeight="1">
      <c r="C349" s="429"/>
      <c r="D349" s="429"/>
      <c r="L349" s="495"/>
      <c r="M349" s="495"/>
      <c r="N349" s="495"/>
      <c r="T349" s="496"/>
      <c r="U349" s="496"/>
      <c r="V349" s="497"/>
      <c r="AB349" s="498"/>
    </row>
    <row r="350" spans="3:28" s="485" customFormat="1" ht="78" customHeight="1">
      <c r="C350" s="429"/>
      <c r="D350" s="429"/>
      <c r="L350" s="495"/>
      <c r="M350" s="495"/>
      <c r="N350" s="495"/>
      <c r="T350" s="496"/>
      <c r="U350" s="496"/>
      <c r="V350" s="497"/>
      <c r="AB350" s="498"/>
    </row>
    <row r="351" spans="3:28" s="485" customFormat="1" ht="78" customHeight="1">
      <c r="C351" s="429"/>
      <c r="D351" s="429"/>
      <c r="L351" s="495"/>
      <c r="M351" s="495"/>
      <c r="N351" s="495"/>
      <c r="T351" s="496"/>
      <c r="U351" s="496"/>
      <c r="V351" s="497"/>
      <c r="AB351" s="498"/>
    </row>
    <row r="352" spans="3:28" s="485" customFormat="1" ht="78" customHeight="1">
      <c r="C352" s="429"/>
      <c r="D352" s="429"/>
      <c r="L352" s="495"/>
      <c r="M352" s="495"/>
      <c r="N352" s="495"/>
      <c r="T352" s="496"/>
      <c r="U352" s="496"/>
      <c r="V352" s="497"/>
      <c r="AB352" s="498"/>
    </row>
    <row r="353" spans="3:28" s="485" customFormat="1" ht="78" customHeight="1">
      <c r="C353" s="429"/>
      <c r="D353" s="429"/>
      <c r="L353" s="495"/>
      <c r="M353" s="495"/>
      <c r="N353" s="495"/>
      <c r="T353" s="496"/>
      <c r="U353" s="496"/>
      <c r="V353" s="497"/>
      <c r="AB353" s="498"/>
    </row>
    <row r="354" spans="3:28" s="485" customFormat="1" ht="78" customHeight="1">
      <c r="C354" s="429"/>
      <c r="D354" s="429"/>
      <c r="L354" s="495"/>
      <c r="M354" s="495"/>
      <c r="N354" s="495"/>
      <c r="T354" s="496"/>
      <c r="U354" s="496"/>
      <c r="V354" s="497"/>
      <c r="AB354" s="498"/>
    </row>
    <row r="355" spans="3:28" s="485" customFormat="1" ht="78" customHeight="1">
      <c r="C355" s="429"/>
      <c r="D355" s="429"/>
      <c r="L355" s="495"/>
      <c r="M355" s="495"/>
      <c r="N355" s="495"/>
      <c r="T355" s="496"/>
      <c r="U355" s="496"/>
      <c r="V355" s="497"/>
      <c r="AB355" s="498"/>
    </row>
    <row r="356" spans="3:28" s="485" customFormat="1" ht="78" customHeight="1">
      <c r="C356" s="429"/>
      <c r="D356" s="429"/>
      <c r="L356" s="495"/>
      <c r="M356" s="495"/>
      <c r="N356" s="495"/>
      <c r="T356" s="496"/>
      <c r="U356" s="496"/>
      <c r="V356" s="497"/>
      <c r="AB356" s="498"/>
    </row>
    <row r="357" spans="3:28" s="485" customFormat="1" ht="78" customHeight="1">
      <c r="C357" s="429"/>
      <c r="D357" s="429"/>
      <c r="L357" s="495"/>
      <c r="M357" s="495"/>
      <c r="N357" s="495"/>
      <c r="T357" s="496"/>
      <c r="U357" s="496"/>
      <c r="V357" s="497"/>
      <c r="AB357" s="498"/>
    </row>
    <row r="358" spans="3:28" s="485" customFormat="1" ht="78" customHeight="1">
      <c r="C358" s="429"/>
      <c r="D358" s="429"/>
      <c r="L358" s="495"/>
      <c r="M358" s="495"/>
      <c r="N358" s="495"/>
      <c r="T358" s="496"/>
      <c r="U358" s="496"/>
      <c r="V358" s="497"/>
      <c r="AB358" s="498"/>
    </row>
    <row r="359" spans="3:28" s="485" customFormat="1" ht="78" customHeight="1">
      <c r="C359" s="429"/>
      <c r="D359" s="429"/>
      <c r="L359" s="495"/>
      <c r="M359" s="495"/>
      <c r="N359" s="495"/>
      <c r="T359" s="496"/>
      <c r="U359" s="496"/>
      <c r="V359" s="497"/>
      <c r="AB359" s="498"/>
    </row>
    <row r="360" spans="3:28" s="485" customFormat="1" ht="78" customHeight="1">
      <c r="C360" s="429"/>
      <c r="D360" s="429"/>
      <c r="L360" s="495"/>
      <c r="M360" s="495"/>
      <c r="N360" s="495"/>
      <c r="T360" s="496"/>
      <c r="U360" s="496"/>
      <c r="V360" s="497"/>
      <c r="AB360" s="498"/>
    </row>
    <row r="361" spans="3:28" s="485" customFormat="1" ht="78" customHeight="1">
      <c r="C361" s="429"/>
      <c r="D361" s="429"/>
      <c r="L361" s="495"/>
      <c r="M361" s="495"/>
      <c r="N361" s="495"/>
      <c r="T361" s="496"/>
      <c r="U361" s="496"/>
      <c r="V361" s="497"/>
      <c r="AB361" s="498"/>
    </row>
    <row r="362" spans="3:28" s="485" customFormat="1" ht="78" customHeight="1">
      <c r="C362" s="429"/>
      <c r="D362" s="429"/>
      <c r="L362" s="495"/>
      <c r="M362" s="495"/>
      <c r="N362" s="495"/>
      <c r="T362" s="496"/>
      <c r="U362" s="496"/>
      <c r="V362" s="497"/>
      <c r="AB362" s="498"/>
    </row>
    <row r="363" spans="3:28" s="485" customFormat="1" ht="78" customHeight="1">
      <c r="C363" s="429"/>
      <c r="D363" s="429"/>
      <c r="L363" s="495"/>
      <c r="M363" s="495"/>
      <c r="N363" s="495"/>
      <c r="T363" s="496"/>
      <c r="U363" s="496"/>
      <c r="V363" s="497"/>
      <c r="AB363" s="498"/>
    </row>
    <row r="364" spans="3:28" s="485" customFormat="1" ht="78" customHeight="1">
      <c r="C364" s="429"/>
      <c r="D364" s="429"/>
      <c r="L364" s="495"/>
      <c r="M364" s="495"/>
      <c r="N364" s="495"/>
      <c r="T364" s="496"/>
      <c r="U364" s="496"/>
      <c r="V364" s="497"/>
      <c r="AB364" s="498"/>
    </row>
  </sheetData>
  <sheetProtection/>
  <mergeCells count="30">
    <mergeCell ref="C2:C3"/>
    <mergeCell ref="Y2:Z2"/>
    <mergeCell ref="AA2:AB2"/>
    <mergeCell ref="AC2:AH2"/>
    <mergeCell ref="L11:L12"/>
    <mergeCell ref="U5:U9"/>
    <mergeCell ref="N5:N9"/>
    <mergeCell ref="K2:K3"/>
    <mergeCell ref="I2:I3"/>
    <mergeCell ref="J2:J3"/>
    <mergeCell ref="S17:S18"/>
    <mergeCell ref="L5:L9"/>
    <mergeCell ref="H2:H3"/>
    <mergeCell ref="L23:L25"/>
    <mergeCell ref="M5:M9"/>
    <mergeCell ref="M23:M25"/>
    <mergeCell ref="L17:L19"/>
    <mergeCell ref="S20:S21"/>
    <mergeCell ref="M14:M15"/>
    <mergeCell ref="L14:L16"/>
    <mergeCell ref="N23:N25"/>
    <mergeCell ref="B1:AH1"/>
    <mergeCell ref="B2:B3"/>
    <mergeCell ref="E2:E3"/>
    <mergeCell ref="D2:D3"/>
    <mergeCell ref="F2:G2"/>
    <mergeCell ref="M20:M21"/>
    <mergeCell ref="N20:N21"/>
    <mergeCell ref="L20:L21"/>
    <mergeCell ref="N14:N15"/>
  </mergeCells>
  <dataValidations count="11">
    <dataValidation type="list" allowBlank="1" showInputMessage="1" showErrorMessage="1" errorTitle="YANLIŞ DEĞER" error="LÜTFEN TANIMLANAN BİR PARAMETRE GİRİN!!!!!!!!!!!!!!&#10;(YENİ, STND. GEL. YADA ONARIM SEÇENEKLERİNDEN BİRİSİ" sqref="I114:I159">
      <formula1>$AZ$5:$AZ$11</formula1>
    </dataValidation>
    <dataValidation type="list" allowBlank="1" showInputMessage="1" showErrorMessage="1" errorTitle="LÜTFEN DİKKAT!!!!" error="ŞU 3 DEĞERDEN BİRİSİNİ GİRMELİSİNİZ  &quot;Y&quot; &quot;D.E&quot; , &quot;EK&quot; " sqref="B136:B65536 B2">
      <formula1>$BB$5:$BB$7</formula1>
    </dataValidation>
    <dataValidation type="list" allowBlank="1" showInputMessage="1" showErrorMessage="1" errorTitle="YANLIŞ DEĞER" error="LÜTFEN TANIMLANAN BİR PARAMETRE GİRİN!!!!!!!!!!!!!!&#10;(YENİ, STND. GEL. YADA ONARIM SEÇENEKLERİNDEN BİRİSİ" sqref="H44:H77 I2:I4 I160:I65536">
      <formula1>$AZ$5:$AZ$7</formula1>
    </dataValidation>
    <dataValidation type="decimal" allowBlank="1" showInputMessage="1" showErrorMessage="1" errorTitle="DİKKATT" error="GİRDİĞİNİZ UZUNLUĞUN Km CİNSİNDEN  VE BİR SAYI OLDUĞUNU UNUTMAYIN LÜTFEN VERİNİZİ KONTROL EDİN&#10;KÖYDES" sqref="T37:U43 V27:W27 P27:S43 V28:X43 P44:X65536 X11:X25 X5 T3:U4 V2:W25 P2:S25">
      <formula1>0</formula1>
      <formula2>2000</formula2>
    </dataValidation>
    <dataValidation allowBlank="1" showInputMessage="1" showErrorMessage="1" errorTitle="DİKKATT" error="GİRDİĞİNİZ UZUNLUĞUN Km CİNSİNDEN  VE BİR SAYI OLDUĞUNU UNUTMAYIN LÜTFEN VERİNİZİ KONTROL EDİN&#10;KÖYDES" sqref="X27 X2:X4"/>
    <dataValidation type="whole" allowBlank="1" showInputMessage="1" showErrorMessage="1" sqref="AB27:AG27 AC28:AG65536 AC2:AD25 AF2:AG25 AE2:AE20 AE22:AE25">
      <formula1>0</formula1>
      <formula2>10</formula2>
    </dataValidation>
    <dataValidation type="list" allowBlank="1" showInputMessage="1" showErrorMessage="1" errorTitle="YANLIŞ DEĞER" error="LÜTFEN TANIMLANAN BİR PARAMETRE GİRİN!!!!!!!!!!!!!!&#10;(YENİ, STND. GEL. YADA ONARIM SEÇENEKLERİNDEN BİRİSİ" sqref="I30:I113 I5:I28">
      <formula1>$AZ$5:$AZ$8</formula1>
    </dataValidation>
    <dataValidation type="list" allowBlank="1" showInputMessage="1" showErrorMessage="1" sqref="B5:B135">
      <formula1>$AY$5:$AY$8</formula1>
    </dataValidation>
    <dataValidation type="list" allowBlank="1" showInputMessage="1" showErrorMessage="1" sqref="J1:J65536">
      <formula1>$BA$5:$BA$16</formula1>
    </dataValidation>
    <dataValidation allowBlank="1" showInputMessage="1" showErrorMessage="1" errorTitle="LÜTFEN DİKKAT!!!!" error="ŞU 3 DEĞERDEN BİRİSİNİ GİRMELİSİNİZ  &quot;Y&quot; &quot;D.E&quot; , &quot;EK&quot; " sqref="B1"/>
    <dataValidation type="list" allowBlank="1" showInputMessage="1" showErrorMessage="1" sqref="K2:K65536">
      <formula1>$BB$5:$BB$7</formula1>
    </dataValidation>
  </dataValidations>
  <printOptions gridLines="1"/>
  <pageMargins left="0.25" right="0.25" top="0.75" bottom="0.75" header="0.3" footer="0.3"/>
  <pageSetup horizontalDpi="600" verticalDpi="600" orientation="landscape" paperSize="9" scale="17" r:id="rId2"/>
  <headerFooter alignWithMargins="0">
    <oddHeader>&amp;C&amp;12T.C.
İÇİŞLERİ BAKANLIĞI
Mahalli İdareler Genel Müdürlüğü</oddHeader>
  </headerFooter>
  <rowBreaks count="1" manualBreakCount="1">
    <brk id="27" max="33" man="1"/>
  </rowBreaks>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CI12"/>
  <sheetViews>
    <sheetView view="pageBreakPreview" zoomScale="83" zoomScaleSheetLayoutView="83" zoomScalePageLayoutView="0" workbookViewId="0" topLeftCell="C1">
      <pane ySplit="1" topLeftCell="A2" activePane="bottomLeft" state="frozen"/>
      <selection pane="topLeft" activeCell="A1" sqref="A1"/>
      <selection pane="bottomLeft" activeCell="T7" sqref="T7"/>
    </sheetView>
  </sheetViews>
  <sheetFormatPr defaultColWidth="9.125" defaultRowHeight="12.75"/>
  <cols>
    <col min="1" max="1" width="6.00390625" style="59" customWidth="1"/>
    <col min="2" max="2" width="14.50390625" style="59" customWidth="1"/>
    <col min="3" max="3" width="17.875" style="59" customWidth="1"/>
    <col min="4" max="4" width="40.00390625" style="59" customWidth="1"/>
    <col min="5" max="5" width="12.00390625" style="59" customWidth="1"/>
    <col min="6" max="6" width="10.50390625" style="59" customWidth="1"/>
    <col min="7" max="7" width="17.375" style="59" customWidth="1"/>
    <col min="8" max="8" width="11.625" style="59" customWidth="1"/>
    <col min="9" max="9" width="12.00390625" style="67" customWidth="1"/>
    <col min="10" max="10" width="11.50390625" style="67" customWidth="1"/>
    <col min="11" max="11" width="11.50390625" style="68" customWidth="1"/>
    <col min="12" max="12" width="12.00390625" style="67" customWidth="1"/>
    <col min="13" max="13" width="7.625" style="69" customWidth="1"/>
    <col min="14" max="14" width="8.00390625" style="59" customWidth="1"/>
    <col min="15" max="15" width="6.00390625" style="59" customWidth="1"/>
    <col min="16" max="16" width="8.125" style="59" customWidth="1"/>
    <col min="17" max="17" width="5.625" style="59" customWidth="1"/>
    <col min="18" max="18" width="5.50390625" style="59" customWidth="1"/>
    <col min="19" max="19" width="10.50390625" style="59" customWidth="1"/>
    <col min="20" max="20" width="20.50390625" style="59" customWidth="1"/>
    <col min="21" max="80" width="9.125" style="58" customWidth="1"/>
    <col min="81" max="82" width="9.125" style="59" customWidth="1"/>
    <col min="83" max="83" width="9.125" style="58" customWidth="1"/>
    <col min="84" max="84" width="10.50390625" style="58" customWidth="1"/>
    <col min="85" max="85" width="10.375" style="58" customWidth="1"/>
    <col min="86" max="87" width="9.125" style="58" customWidth="1"/>
    <col min="88" max="89" width="9.125" style="59" customWidth="1"/>
    <col min="90" max="93" width="0" style="59" hidden="1" customWidth="1"/>
    <col min="94" max="16384" width="9.125" style="59" customWidth="1"/>
  </cols>
  <sheetData>
    <row r="1" spans="1:87" s="60" customFormat="1" ht="58.5" customHeight="1">
      <c r="A1" s="769" t="s">
        <v>57</v>
      </c>
      <c r="B1" s="771" t="s">
        <v>58</v>
      </c>
      <c r="C1" s="773" t="s">
        <v>59</v>
      </c>
      <c r="D1" s="773" t="s">
        <v>61</v>
      </c>
      <c r="E1" s="773"/>
      <c r="F1" s="775" t="s">
        <v>99</v>
      </c>
      <c r="G1" s="777" t="s">
        <v>100</v>
      </c>
      <c r="H1" s="762" t="s">
        <v>101</v>
      </c>
      <c r="I1" s="114" t="s">
        <v>63</v>
      </c>
      <c r="J1" s="61" t="s">
        <v>159</v>
      </c>
      <c r="K1" s="61" t="s">
        <v>64</v>
      </c>
      <c r="L1" s="115" t="s">
        <v>65</v>
      </c>
      <c r="M1" s="764" t="s">
        <v>76</v>
      </c>
      <c r="N1" s="765"/>
      <c r="O1" s="766" t="s">
        <v>0</v>
      </c>
      <c r="P1" s="767"/>
      <c r="Q1" s="767"/>
      <c r="R1" s="767"/>
      <c r="S1" s="767"/>
      <c r="T1" s="768"/>
      <c r="CE1" s="58"/>
      <c r="CF1" s="58"/>
      <c r="CG1" s="58"/>
      <c r="CH1" s="58"/>
      <c r="CI1" s="58"/>
    </row>
    <row r="2" spans="1:87" s="60" customFormat="1" ht="39.75" customHeight="1" thickBot="1">
      <c r="A2" s="770"/>
      <c r="B2" s="772"/>
      <c r="C2" s="774"/>
      <c r="D2" s="109" t="s">
        <v>77</v>
      </c>
      <c r="E2" s="110" t="s">
        <v>102</v>
      </c>
      <c r="F2" s="776"/>
      <c r="G2" s="778"/>
      <c r="H2" s="763"/>
      <c r="I2" s="116" t="s">
        <v>79</v>
      </c>
      <c r="J2" s="111" t="s">
        <v>80</v>
      </c>
      <c r="K2" s="111" t="s">
        <v>160</v>
      </c>
      <c r="L2" s="117" t="s">
        <v>197</v>
      </c>
      <c r="M2" s="112" t="s">
        <v>85</v>
      </c>
      <c r="N2" s="113" t="s">
        <v>86</v>
      </c>
      <c r="O2" s="96" t="s">
        <v>87</v>
      </c>
      <c r="P2" s="94" t="s">
        <v>88</v>
      </c>
      <c r="Q2" s="94" t="s">
        <v>89</v>
      </c>
      <c r="R2" s="94" t="s">
        <v>90</v>
      </c>
      <c r="S2" s="94" t="s">
        <v>91</v>
      </c>
      <c r="T2" s="95" t="s">
        <v>92</v>
      </c>
      <c r="CE2" s="58"/>
      <c r="CF2" s="58"/>
      <c r="CG2" s="58"/>
      <c r="CH2" s="58"/>
      <c r="CI2" s="58"/>
    </row>
    <row r="3" spans="1:87" s="402" customFormat="1" ht="42" customHeight="1">
      <c r="A3" s="389"/>
      <c r="B3" s="390" t="s">
        <v>222</v>
      </c>
      <c r="C3" s="391" t="s">
        <v>229</v>
      </c>
      <c r="D3" s="392" t="s">
        <v>232</v>
      </c>
      <c r="E3" s="391" t="s">
        <v>266</v>
      </c>
      <c r="F3" s="391">
        <v>146</v>
      </c>
      <c r="G3" s="391" t="s">
        <v>104</v>
      </c>
      <c r="H3" s="393" t="s">
        <v>105</v>
      </c>
      <c r="I3" s="394">
        <v>65000</v>
      </c>
      <c r="J3" s="395">
        <v>46000</v>
      </c>
      <c r="K3" s="396">
        <v>54280</v>
      </c>
      <c r="L3" s="397"/>
      <c r="M3" s="398">
        <v>100</v>
      </c>
      <c r="N3" s="397"/>
      <c r="O3" s="399">
        <v>1</v>
      </c>
      <c r="P3" s="400"/>
      <c r="Q3" s="400"/>
      <c r="R3" s="400"/>
      <c r="S3" s="400"/>
      <c r="T3" s="401" t="s">
        <v>87</v>
      </c>
      <c r="CE3" s="403" t="s">
        <v>93</v>
      </c>
      <c r="CF3" s="403" t="s">
        <v>34</v>
      </c>
      <c r="CG3" s="403" t="s">
        <v>103</v>
      </c>
      <c r="CH3" s="403"/>
      <c r="CI3" s="403"/>
    </row>
    <row r="4" spans="1:87" s="287" customFormat="1" ht="42" customHeight="1">
      <c r="A4" s="404"/>
      <c r="B4" s="289" t="s">
        <v>222</v>
      </c>
      <c r="C4" s="288" t="s">
        <v>238</v>
      </c>
      <c r="D4" s="405" t="s">
        <v>239</v>
      </c>
      <c r="E4" s="288" t="s">
        <v>267</v>
      </c>
      <c r="F4" s="288">
        <v>486</v>
      </c>
      <c r="G4" s="288" t="s">
        <v>104</v>
      </c>
      <c r="H4" s="406" t="s">
        <v>103</v>
      </c>
      <c r="I4" s="334">
        <v>120000</v>
      </c>
      <c r="J4" s="335">
        <v>149900</v>
      </c>
      <c r="K4" s="407">
        <v>176882</v>
      </c>
      <c r="L4" s="336"/>
      <c r="M4" s="337">
        <v>100</v>
      </c>
      <c r="N4" s="336"/>
      <c r="O4" s="338">
        <v>1</v>
      </c>
      <c r="P4" s="339"/>
      <c r="Q4" s="339"/>
      <c r="R4" s="339"/>
      <c r="S4" s="339"/>
      <c r="T4" s="285" t="s">
        <v>87</v>
      </c>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E4" s="286" t="s">
        <v>95</v>
      </c>
      <c r="CF4" s="286" t="s">
        <v>104</v>
      </c>
      <c r="CG4" s="286" t="s">
        <v>105</v>
      </c>
      <c r="CH4" s="286"/>
      <c r="CI4" s="286"/>
    </row>
    <row r="5" spans="1:87" s="416" customFormat="1" ht="42" customHeight="1">
      <c r="A5" s="411"/>
      <c r="B5" s="355" t="s">
        <v>222</v>
      </c>
      <c r="C5" s="412" t="s">
        <v>246</v>
      </c>
      <c r="D5" s="413" t="s">
        <v>247</v>
      </c>
      <c r="E5" s="412" t="s">
        <v>268</v>
      </c>
      <c r="F5" s="412">
        <v>1105</v>
      </c>
      <c r="G5" s="412" t="s">
        <v>104</v>
      </c>
      <c r="H5" s="414" t="s">
        <v>105</v>
      </c>
      <c r="I5" s="356">
        <v>90000</v>
      </c>
      <c r="J5" s="357">
        <v>89385</v>
      </c>
      <c r="K5" s="358">
        <v>89385</v>
      </c>
      <c r="L5" s="359"/>
      <c r="M5" s="362"/>
      <c r="N5" s="359"/>
      <c r="O5" s="361">
        <v>1</v>
      </c>
      <c r="P5" s="363"/>
      <c r="Q5" s="363"/>
      <c r="R5" s="363"/>
      <c r="S5" s="363"/>
      <c r="T5" s="415" t="s">
        <v>332</v>
      </c>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E5" s="388" t="s">
        <v>6</v>
      </c>
      <c r="CF5" s="388" t="s">
        <v>36</v>
      </c>
      <c r="CG5" s="388" t="s">
        <v>106</v>
      </c>
      <c r="CH5" s="388"/>
      <c r="CI5" s="388"/>
    </row>
    <row r="6" spans="1:87" s="420" customFormat="1" ht="42" customHeight="1">
      <c r="A6" s="417"/>
      <c r="B6" s="418" t="s">
        <v>222</v>
      </c>
      <c r="C6" s="559" t="s">
        <v>242</v>
      </c>
      <c r="D6" s="560" t="s">
        <v>274</v>
      </c>
      <c r="E6" s="559" t="s">
        <v>275</v>
      </c>
      <c r="F6" s="559"/>
      <c r="G6" s="559" t="s">
        <v>104</v>
      </c>
      <c r="H6" s="561" t="s">
        <v>105</v>
      </c>
      <c r="I6" s="562"/>
      <c r="J6" s="563"/>
      <c r="K6" s="564"/>
      <c r="L6" s="565"/>
      <c r="M6" s="566"/>
      <c r="N6" s="565"/>
      <c r="O6" s="567"/>
      <c r="P6" s="568"/>
      <c r="Q6" s="568"/>
      <c r="R6" s="568">
        <v>1</v>
      </c>
      <c r="S6" s="568"/>
      <c r="T6" s="555" t="s">
        <v>334</v>
      </c>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E6" s="419"/>
      <c r="CF6" s="419"/>
      <c r="CG6" s="419"/>
      <c r="CH6" s="419"/>
      <c r="CI6" s="419"/>
    </row>
    <row r="7" spans="1:87" s="410" customFormat="1" ht="42" customHeight="1">
      <c r="A7" s="421"/>
      <c r="B7" s="408" t="s">
        <v>222</v>
      </c>
      <c r="C7" s="559" t="s">
        <v>234</v>
      </c>
      <c r="D7" s="569" t="s">
        <v>284</v>
      </c>
      <c r="E7" s="570" t="s">
        <v>285</v>
      </c>
      <c r="F7" s="559">
        <v>2343</v>
      </c>
      <c r="G7" s="559" t="s">
        <v>34</v>
      </c>
      <c r="H7" s="571" t="s">
        <v>105</v>
      </c>
      <c r="I7" s="562">
        <v>65832.82</v>
      </c>
      <c r="J7" s="563">
        <v>52300</v>
      </c>
      <c r="K7" s="572">
        <v>61714</v>
      </c>
      <c r="L7" s="565"/>
      <c r="M7" s="566">
        <v>100</v>
      </c>
      <c r="N7" s="565"/>
      <c r="O7" s="567">
        <v>1</v>
      </c>
      <c r="P7" s="568"/>
      <c r="Q7" s="568"/>
      <c r="R7" s="568"/>
      <c r="S7" s="568"/>
      <c r="T7" s="555" t="s">
        <v>333</v>
      </c>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E7" s="409"/>
      <c r="CF7" s="409"/>
      <c r="CG7" s="409"/>
      <c r="CH7" s="409"/>
      <c r="CI7" s="409"/>
    </row>
    <row r="8" spans="1:87" s="287" customFormat="1" ht="33" customHeight="1">
      <c r="A8" s="376"/>
      <c r="B8" s="373"/>
      <c r="C8" s="374"/>
      <c r="D8" s="379"/>
      <c r="E8" s="377"/>
      <c r="F8" s="374"/>
      <c r="G8" s="374"/>
      <c r="H8" s="378"/>
      <c r="I8" s="380"/>
      <c r="J8" s="381"/>
      <c r="K8" s="382"/>
      <c r="L8" s="383"/>
      <c r="M8" s="384"/>
      <c r="N8" s="383"/>
      <c r="O8" s="385"/>
      <c r="P8" s="386"/>
      <c r="Q8" s="386"/>
      <c r="R8" s="386"/>
      <c r="S8" s="386"/>
      <c r="T8" s="375"/>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E8" s="286"/>
      <c r="CF8" s="286"/>
      <c r="CG8" s="286"/>
      <c r="CH8" s="286"/>
      <c r="CI8" s="286"/>
    </row>
    <row r="9" spans="1:87" s="287" customFormat="1" ht="42" customHeight="1">
      <c r="A9" s="376"/>
      <c r="B9" s="373"/>
      <c r="C9" s="374"/>
      <c r="D9" s="379"/>
      <c r="E9" s="377"/>
      <c r="F9" s="374"/>
      <c r="G9" s="374"/>
      <c r="H9" s="378"/>
      <c r="I9" s="380"/>
      <c r="J9" s="381"/>
      <c r="K9" s="382"/>
      <c r="L9" s="383"/>
      <c r="M9" s="384"/>
      <c r="N9" s="383"/>
      <c r="O9" s="385"/>
      <c r="P9" s="386"/>
      <c r="Q9" s="386"/>
      <c r="R9" s="386"/>
      <c r="S9" s="386"/>
      <c r="T9" s="375"/>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E9" s="286"/>
      <c r="CF9" s="286"/>
      <c r="CG9" s="286"/>
      <c r="CH9" s="286"/>
      <c r="CI9" s="286"/>
    </row>
    <row r="10" spans="1:87" s="287" customFormat="1" ht="33.75" customHeight="1">
      <c r="A10" s="376"/>
      <c r="B10" s="373"/>
      <c r="C10" s="374"/>
      <c r="D10" s="379"/>
      <c r="E10" s="377"/>
      <c r="F10" s="374"/>
      <c r="G10" s="374"/>
      <c r="H10" s="378"/>
      <c r="I10" s="380"/>
      <c r="J10" s="381"/>
      <c r="K10" s="382"/>
      <c r="L10" s="383"/>
      <c r="M10" s="384"/>
      <c r="N10" s="383"/>
      <c r="O10" s="385"/>
      <c r="P10" s="386"/>
      <c r="Q10" s="386"/>
      <c r="R10" s="386"/>
      <c r="S10" s="386"/>
      <c r="T10" s="375"/>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E10" s="286"/>
      <c r="CF10" s="286"/>
      <c r="CG10" s="286"/>
      <c r="CH10" s="286"/>
      <c r="CI10" s="286"/>
    </row>
    <row r="11" spans="1:87" s="287" customFormat="1" ht="42" customHeight="1">
      <c r="A11" s="376"/>
      <c r="B11" s="373"/>
      <c r="C11" s="374"/>
      <c r="D11" s="379"/>
      <c r="E11" s="377"/>
      <c r="F11" s="374"/>
      <c r="G11" s="374"/>
      <c r="H11" s="378"/>
      <c r="I11" s="380"/>
      <c r="J11" s="381"/>
      <c r="K11" s="382"/>
      <c r="L11" s="383"/>
      <c r="M11" s="384"/>
      <c r="N11" s="383"/>
      <c r="O11" s="385"/>
      <c r="P11" s="386"/>
      <c r="Q11" s="386"/>
      <c r="R11" s="386"/>
      <c r="S11" s="386"/>
      <c r="T11" s="375"/>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E11" s="286"/>
      <c r="CF11" s="286"/>
      <c r="CG11" s="286"/>
      <c r="CH11" s="286"/>
      <c r="CI11" s="286"/>
    </row>
    <row r="12" spans="1:87" s="287" customFormat="1" ht="42" customHeight="1">
      <c r="A12" s="376"/>
      <c r="B12" s="373"/>
      <c r="C12" s="374"/>
      <c r="D12" s="379"/>
      <c r="E12" s="377"/>
      <c r="F12" s="374"/>
      <c r="G12" s="374"/>
      <c r="H12" s="378"/>
      <c r="I12" s="380">
        <f>SUM(I3:I11)</f>
        <v>340832.82</v>
      </c>
      <c r="J12" s="380">
        <f>SUM(J3:J11)</f>
        <v>337585</v>
      </c>
      <c r="K12" s="380">
        <f>SUM(K3:K11)</f>
        <v>382261</v>
      </c>
      <c r="L12" s="380">
        <f>SUM(L3:L11)</f>
        <v>0</v>
      </c>
      <c r="M12" s="384"/>
      <c r="N12" s="383"/>
      <c r="O12" s="387">
        <f>SUM(O3:O11)</f>
        <v>4</v>
      </c>
      <c r="P12" s="387">
        <f>SUM(P3:P11)</f>
        <v>0</v>
      </c>
      <c r="Q12" s="387">
        <f>SUM(Q3:Q11)</f>
        <v>0</v>
      </c>
      <c r="R12" s="387">
        <f>SUM(R3:R11)</f>
        <v>1</v>
      </c>
      <c r="S12" s="387">
        <f>SUM(S3:S11)</f>
        <v>0</v>
      </c>
      <c r="T12" s="375"/>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E12" s="286"/>
      <c r="CF12" s="286"/>
      <c r="CG12" s="286"/>
      <c r="CH12" s="286"/>
      <c r="CI12" s="286"/>
    </row>
  </sheetData>
  <sheetProtection/>
  <mergeCells count="9">
    <mergeCell ref="H1:H2"/>
    <mergeCell ref="M1:N1"/>
    <mergeCell ref="O1:T1"/>
    <mergeCell ref="A1:A2"/>
    <mergeCell ref="B1:B2"/>
    <mergeCell ref="C1:C2"/>
    <mergeCell ref="D1:E1"/>
    <mergeCell ref="F1:F2"/>
    <mergeCell ref="G1:G2"/>
  </mergeCells>
  <dataValidations count="7">
    <dataValidation type="whole" allowBlank="1" showInputMessage="1" showErrorMessage="1" errorTitle="DİKKATT !!!!" error="BU BÖLÜME BİR İŞ SAYISINI GÖSTEREN BİR RAKAM GİRMELİSİNİZ&#10;KÖYDES&#10;" sqref="O13:S65536 O1:S11">
      <formula1>0</formula1>
      <formula2>10</formula2>
    </dataValidation>
    <dataValidation type="list" allowBlank="1" showInputMessage="1" showErrorMessage="1" errorTitle="DİKKAT !!!!" error="LÜTFEN YANDA AÇILAN OK ARACILIĞIYLA UYGUN SEÇENEĞİ GİRİN&#10;KÖYDES" sqref="G19:G65536 G1:G2">
      <formula1>$CL$3:$CL$5</formula1>
    </dataValidation>
    <dataValidation type="list" allowBlank="1" showInputMessage="1" showErrorMessage="1" errorTitle="LÜTFEN DİKKAT !!!!" error="GİRİDİĞİNİZ DEĞER AŞAĞIDAKİLERDEN BİRİSİ OLMALIDIR &quot;Y&quot; , &quot;D.E&quot; ,&quot;EK&quot;" sqref="A26:A65536 A1">
      <formula1>$CN$3:$CN$5</formula1>
    </dataValidation>
    <dataValidation type="list" allowBlank="1" showInputMessage="1" showErrorMessage="1" errorTitle="DİKKAT !!!" error="LÜTFEN YANDA AÇILAN OK ARACILIĞIYLA UYGUN SEÇENEĞİ GİRİN&#10;KÖYDES" sqref="H27:H65536 H1:H2">
      <formula1>$CM$3:$CM$5</formula1>
    </dataValidation>
    <dataValidation type="list" allowBlank="1" showInputMessage="1" showErrorMessage="1" errorTitle="DİKKAT !!!" error="LÜTFEN YANDA AÇILAN OK ARACILIĞIYLA UYGUN SEÇENEĞİ GİRİN&#10;KÖYDES" sqref="H3:H26">
      <formula1>$CG$3:$CG$5</formula1>
    </dataValidation>
    <dataValidation type="list" allowBlank="1" showInputMessage="1" showErrorMessage="1" errorTitle="DİKKAT !!!!" error="LÜTFEN YANDA AÇILAN OK ARACILIĞIYLA UYGUN SEÇENEĞİ GİRİN&#10;KÖYDES" sqref="G3:G18">
      <formula1>$CF$3:$CF$6</formula1>
    </dataValidation>
    <dataValidation type="list" allowBlank="1" showInputMessage="1" showErrorMessage="1" errorTitle="LÜTFEN DİKKAT !!!!" error="GİRİDİĞİNİZ DEĞER AŞAĞIDAKİLERDEN BİRİSİ OLMALIDIR &quot;Y&quot; , &quot;D.E&quot; ,&quot;EK&quot;" sqref="A3:A25">
      <formula1>$CE$3:$CE$6</formula1>
    </dataValidation>
  </dataValidations>
  <printOptions/>
  <pageMargins left="0.2362204724409449" right="0.1968503937007874" top="0.88" bottom="0.5118110236220472" header="0.46" footer="0.35433070866141736"/>
  <pageSetup horizontalDpi="600" verticalDpi="600" orientation="landscape" paperSize="9" scale="58" r:id="rId2"/>
  <headerFooter alignWithMargins="0">
    <oddHeader>&amp;C&amp;12T.C.
İÇİŞLERİ BAKANLIĞI
Mahalli İdareler Genel Müdürlüğü</oddHeader>
  </headerFooter>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CM21"/>
  <sheetViews>
    <sheetView view="pageBreakPreview" zoomScale="75" zoomScaleSheetLayoutView="75" zoomScalePageLayoutView="0" workbookViewId="0" topLeftCell="A1">
      <selection activeCell="E7" sqref="E7"/>
    </sheetView>
  </sheetViews>
  <sheetFormatPr defaultColWidth="9.125" defaultRowHeight="12.75"/>
  <cols>
    <col min="1" max="1" width="5.875" style="59" customWidth="1"/>
    <col min="2" max="2" width="10.125" style="59" customWidth="1"/>
    <col min="3" max="3" width="14.125" style="59" customWidth="1"/>
    <col min="4" max="4" width="23.625" style="59" customWidth="1"/>
    <col min="5" max="5" width="15.875" style="59" customWidth="1"/>
    <col min="6" max="6" width="10.50390625" style="59" customWidth="1"/>
    <col min="7" max="7" width="13.625" style="59" customWidth="1"/>
    <col min="8" max="8" width="16.00390625" style="59" customWidth="1"/>
    <col min="9" max="9" width="12.625" style="67" customWidth="1"/>
    <col min="10" max="10" width="11.50390625" style="67" customWidth="1"/>
    <col min="11" max="11" width="13.00390625" style="68" customWidth="1"/>
    <col min="12" max="12" width="11.50390625" style="67" customWidth="1"/>
    <col min="13" max="13" width="12.50390625" style="67" customWidth="1"/>
    <col min="14" max="14" width="12.00390625" style="67" customWidth="1"/>
    <col min="15" max="15" width="9.125" style="67" customWidth="1"/>
    <col min="16" max="16" width="8.375" style="67" customWidth="1"/>
    <col min="17" max="17" width="6.625" style="69" customWidth="1"/>
    <col min="18" max="18" width="6.875" style="59" customWidth="1"/>
    <col min="19" max="19" width="6.00390625" style="59" customWidth="1"/>
    <col min="20" max="20" width="8.125" style="59" customWidth="1"/>
    <col min="21" max="21" width="5.625" style="59" customWidth="1"/>
    <col min="22" max="22" width="5.50390625" style="59" customWidth="1"/>
    <col min="23" max="23" width="8.875" style="59" customWidth="1"/>
    <col min="24" max="24" width="24.625" style="59" customWidth="1"/>
    <col min="25" max="84" width="9.125" style="58" customWidth="1"/>
    <col min="85" max="86" width="9.125" style="59" customWidth="1"/>
    <col min="87" max="87" width="9.125" style="58" customWidth="1"/>
    <col min="88" max="88" width="10.50390625" style="58" customWidth="1"/>
    <col min="89" max="89" width="10.375" style="58" customWidth="1"/>
    <col min="90" max="91" width="9.125" style="58" customWidth="1"/>
    <col min="92" max="93" width="9.125" style="59" customWidth="1"/>
    <col min="94" max="97" width="0" style="59" hidden="1" customWidth="1"/>
    <col min="98" max="16384" width="9.125" style="59" customWidth="1"/>
  </cols>
  <sheetData>
    <row r="1" spans="1:91" s="60" customFormat="1" ht="17.25">
      <c r="A1" s="779" t="s">
        <v>218</v>
      </c>
      <c r="B1" s="779"/>
      <c r="C1" s="779"/>
      <c r="D1" s="779"/>
      <c r="E1" s="779"/>
      <c r="F1" s="779"/>
      <c r="G1" s="779"/>
      <c r="H1" s="779"/>
      <c r="I1" s="779"/>
      <c r="J1" s="779"/>
      <c r="K1" s="779"/>
      <c r="L1" s="779"/>
      <c r="M1" s="779"/>
      <c r="N1" s="779"/>
      <c r="O1" s="779"/>
      <c r="P1" s="779"/>
      <c r="Q1" s="779"/>
      <c r="R1" s="779"/>
      <c r="S1" s="779"/>
      <c r="T1" s="779"/>
      <c r="U1" s="779"/>
      <c r="V1" s="779"/>
      <c r="W1" s="779"/>
      <c r="X1" s="779"/>
      <c r="CI1" s="58"/>
      <c r="CJ1" s="58"/>
      <c r="CK1" s="58"/>
      <c r="CL1" s="58"/>
      <c r="CM1" s="58"/>
    </row>
    <row r="2" spans="9:91" s="60" customFormat="1" ht="13.5" thickBot="1">
      <c r="I2" s="64"/>
      <c r="J2" s="64"/>
      <c r="K2" s="65"/>
      <c r="L2" s="64"/>
      <c r="M2" s="64"/>
      <c r="N2" s="64"/>
      <c r="O2" s="64"/>
      <c r="P2" s="64"/>
      <c r="CI2" s="58"/>
      <c r="CJ2" s="58"/>
      <c r="CK2" s="58"/>
      <c r="CL2" s="58"/>
      <c r="CM2" s="58"/>
    </row>
    <row r="3" spans="1:91" s="60" customFormat="1" ht="40.5" customHeight="1">
      <c r="A3" s="769" t="s">
        <v>57</v>
      </c>
      <c r="B3" s="771" t="s">
        <v>58</v>
      </c>
      <c r="C3" s="773" t="s">
        <v>59</v>
      </c>
      <c r="D3" s="773" t="s">
        <v>61</v>
      </c>
      <c r="E3" s="773"/>
      <c r="F3" s="775" t="s">
        <v>99</v>
      </c>
      <c r="G3" s="777" t="s">
        <v>100</v>
      </c>
      <c r="H3" s="762" t="s">
        <v>117</v>
      </c>
      <c r="I3" s="114" t="s">
        <v>63</v>
      </c>
      <c r="J3" s="61" t="s">
        <v>159</v>
      </c>
      <c r="K3" s="61" t="s">
        <v>64</v>
      </c>
      <c r="L3" s="115" t="s">
        <v>65</v>
      </c>
      <c r="M3" s="780" t="s">
        <v>107</v>
      </c>
      <c r="N3" s="782" t="s">
        <v>108</v>
      </c>
      <c r="O3" s="784" t="s">
        <v>118</v>
      </c>
      <c r="P3" s="785"/>
      <c r="Q3" s="764" t="s">
        <v>76</v>
      </c>
      <c r="R3" s="765"/>
      <c r="S3" s="766" t="s">
        <v>0</v>
      </c>
      <c r="T3" s="767"/>
      <c r="U3" s="767"/>
      <c r="V3" s="767"/>
      <c r="W3" s="767"/>
      <c r="X3" s="768"/>
      <c r="CI3" s="58"/>
      <c r="CJ3" s="58"/>
      <c r="CK3" s="58"/>
      <c r="CL3" s="58"/>
      <c r="CM3" s="58"/>
    </row>
    <row r="4" spans="1:91" s="60" customFormat="1" ht="41.25" customHeight="1" thickBot="1">
      <c r="A4" s="770"/>
      <c r="B4" s="772"/>
      <c r="C4" s="774"/>
      <c r="D4" s="109" t="s">
        <v>77</v>
      </c>
      <c r="E4" s="110" t="s">
        <v>102</v>
      </c>
      <c r="F4" s="776"/>
      <c r="G4" s="778"/>
      <c r="H4" s="763"/>
      <c r="I4" s="116" t="s">
        <v>79</v>
      </c>
      <c r="J4" s="111" t="s">
        <v>80</v>
      </c>
      <c r="K4" s="111" t="s">
        <v>160</v>
      </c>
      <c r="L4" s="117" t="s">
        <v>197</v>
      </c>
      <c r="M4" s="781"/>
      <c r="N4" s="783"/>
      <c r="O4" s="150" t="s">
        <v>119</v>
      </c>
      <c r="P4" s="151" t="s">
        <v>120</v>
      </c>
      <c r="Q4" s="112" t="s">
        <v>85</v>
      </c>
      <c r="R4" s="113" t="s">
        <v>86</v>
      </c>
      <c r="S4" s="96" t="s">
        <v>87</v>
      </c>
      <c r="T4" s="352" t="s">
        <v>88</v>
      </c>
      <c r="U4" s="352" t="s">
        <v>89</v>
      </c>
      <c r="V4" s="352" t="s">
        <v>90</v>
      </c>
      <c r="W4" s="352" t="s">
        <v>91</v>
      </c>
      <c r="X4" s="353" t="s">
        <v>92</v>
      </c>
      <c r="CI4" s="58"/>
      <c r="CJ4" s="58"/>
      <c r="CK4" s="58"/>
      <c r="CL4" s="58"/>
      <c r="CM4" s="58"/>
    </row>
    <row r="5" spans="1:87" s="360" customFormat="1" ht="42" customHeight="1">
      <c r="A5" s="354"/>
      <c r="B5" s="581" t="s">
        <v>222</v>
      </c>
      <c r="C5" s="581" t="s">
        <v>246</v>
      </c>
      <c r="D5" s="582" t="s">
        <v>282</v>
      </c>
      <c r="E5" s="581" t="s">
        <v>283</v>
      </c>
      <c r="F5" s="581">
        <v>2399</v>
      </c>
      <c r="G5" s="581" t="s">
        <v>34</v>
      </c>
      <c r="H5" s="583" t="s">
        <v>105</v>
      </c>
      <c r="I5" s="356">
        <v>119804.72</v>
      </c>
      <c r="J5" s="357">
        <v>100000</v>
      </c>
      <c r="K5" s="358">
        <v>118000</v>
      </c>
      <c r="L5" s="359"/>
      <c r="N5" s="359"/>
      <c r="O5" s="361"/>
      <c r="Q5" s="362">
        <v>100</v>
      </c>
      <c r="R5" s="363"/>
      <c r="S5" s="363"/>
      <c r="T5" s="363">
        <v>1</v>
      </c>
      <c r="U5" s="364"/>
      <c r="V5" s="364"/>
      <c r="W5" s="364"/>
      <c r="X5" s="365" t="s">
        <v>288</v>
      </c>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E5" s="366"/>
      <c r="CF5" s="366"/>
      <c r="CG5" s="366"/>
      <c r="CH5" s="366"/>
      <c r="CI5" s="366"/>
    </row>
    <row r="6" spans="1:91" s="63" customFormat="1" ht="42" customHeight="1">
      <c r="A6" s="121"/>
      <c r="B6" s="118"/>
      <c r="C6" s="119"/>
      <c r="D6" s="119"/>
      <c r="E6" s="119"/>
      <c r="F6" s="119"/>
      <c r="G6" s="119"/>
      <c r="H6" s="134"/>
      <c r="I6" s="132"/>
      <c r="J6" s="245"/>
      <c r="K6" s="122"/>
      <c r="L6" s="146"/>
      <c r="M6" s="147"/>
      <c r="N6" s="120"/>
      <c r="O6" s="120"/>
      <c r="P6" s="128"/>
      <c r="Q6" s="129"/>
      <c r="R6" s="128"/>
      <c r="S6" s="90"/>
      <c r="T6" s="87"/>
      <c r="U6" s="87"/>
      <c r="V6" s="87"/>
      <c r="W6" s="87"/>
      <c r="X6" s="88"/>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t="s">
        <v>95</v>
      </c>
      <c r="AZ6" s="62" t="s">
        <v>104</v>
      </c>
      <c r="BA6" s="62" t="s">
        <v>132</v>
      </c>
      <c r="BB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I6" s="62" t="s">
        <v>95</v>
      </c>
      <c r="CJ6" s="62" t="s">
        <v>104</v>
      </c>
      <c r="CK6" s="62" t="s">
        <v>105</v>
      </c>
      <c r="CL6" s="62"/>
      <c r="CM6" s="62"/>
    </row>
    <row r="7" spans="1:91" s="63" customFormat="1" ht="42" customHeight="1">
      <c r="A7" s="121"/>
      <c r="B7" s="118"/>
      <c r="C7" s="119"/>
      <c r="D7" s="119"/>
      <c r="E7" s="119"/>
      <c r="F7" s="119"/>
      <c r="G7" s="119"/>
      <c r="H7" s="134"/>
      <c r="I7" s="132"/>
      <c r="J7" s="245"/>
      <c r="K7" s="122"/>
      <c r="L7" s="146"/>
      <c r="M7" s="147"/>
      <c r="N7" s="120"/>
      <c r="O7" s="120"/>
      <c r="P7" s="128"/>
      <c r="Q7" s="129"/>
      <c r="R7" s="128"/>
      <c r="S7" s="90"/>
      <c r="T7" s="87"/>
      <c r="U7" s="87"/>
      <c r="V7" s="87"/>
      <c r="W7" s="87"/>
      <c r="X7" s="88"/>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t="s">
        <v>6</v>
      </c>
      <c r="AZ7" s="62" t="s">
        <v>36</v>
      </c>
      <c r="BA7" s="62" t="s">
        <v>133</v>
      </c>
      <c r="BB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I7" s="62" t="s">
        <v>6</v>
      </c>
      <c r="CJ7" s="62" t="s">
        <v>36</v>
      </c>
      <c r="CK7" s="62" t="s">
        <v>106</v>
      </c>
      <c r="CL7" s="62"/>
      <c r="CM7" s="62"/>
    </row>
    <row r="8" spans="1:91" s="63" customFormat="1" ht="42" customHeight="1">
      <c r="A8" s="121"/>
      <c r="B8" s="118"/>
      <c r="C8" s="119"/>
      <c r="D8" s="119"/>
      <c r="E8" s="119"/>
      <c r="F8" s="119"/>
      <c r="G8" s="119"/>
      <c r="H8" s="134"/>
      <c r="I8" s="132"/>
      <c r="J8" s="245"/>
      <c r="K8" s="122"/>
      <c r="L8" s="146"/>
      <c r="M8" s="147"/>
      <c r="N8" s="120"/>
      <c r="O8" s="120"/>
      <c r="P8" s="128"/>
      <c r="Q8" s="129"/>
      <c r="R8" s="128"/>
      <c r="S8" s="90"/>
      <c r="T8" s="87"/>
      <c r="U8" s="87"/>
      <c r="V8" s="87"/>
      <c r="W8" s="87"/>
      <c r="X8" s="88"/>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t="s">
        <v>164</v>
      </c>
      <c r="BA8" s="62" t="s">
        <v>134</v>
      </c>
      <c r="BB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I8" s="62"/>
      <c r="CJ8" s="62"/>
      <c r="CK8" s="62"/>
      <c r="CL8" s="62"/>
      <c r="CM8" s="62"/>
    </row>
    <row r="9" spans="1:91" s="63" customFormat="1" ht="42" customHeight="1">
      <c r="A9" s="121"/>
      <c r="B9" s="118"/>
      <c r="C9" s="119"/>
      <c r="D9" s="119"/>
      <c r="E9" s="119"/>
      <c r="F9" s="119"/>
      <c r="G9" s="119"/>
      <c r="H9" s="134"/>
      <c r="I9" s="132"/>
      <c r="J9" s="245"/>
      <c r="K9" s="122"/>
      <c r="L9" s="128"/>
      <c r="M9" s="147"/>
      <c r="N9" s="120"/>
      <c r="O9" s="120"/>
      <c r="P9" s="128"/>
      <c r="Q9" s="129"/>
      <c r="R9" s="128"/>
      <c r="S9" s="90"/>
      <c r="T9" s="87"/>
      <c r="U9" s="87"/>
      <c r="V9" s="87"/>
      <c r="W9" s="87"/>
      <c r="X9" s="88"/>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t="s">
        <v>135</v>
      </c>
      <c r="BB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I9" s="62"/>
      <c r="CJ9" s="62"/>
      <c r="CK9" s="62"/>
      <c r="CL9" s="62"/>
      <c r="CM9" s="62"/>
    </row>
    <row r="10" spans="1:91" s="63" customFormat="1" ht="42" customHeight="1">
      <c r="A10" s="121"/>
      <c r="B10" s="118"/>
      <c r="C10" s="119"/>
      <c r="D10" s="119"/>
      <c r="E10" s="119"/>
      <c r="F10" s="119"/>
      <c r="G10" s="119"/>
      <c r="H10" s="134"/>
      <c r="I10" s="132"/>
      <c r="J10" s="245"/>
      <c r="K10" s="122"/>
      <c r="L10" s="128"/>
      <c r="M10" s="147"/>
      <c r="N10" s="120"/>
      <c r="O10" s="120"/>
      <c r="P10" s="128"/>
      <c r="Q10" s="129"/>
      <c r="R10" s="128"/>
      <c r="S10" s="90"/>
      <c r="T10" s="87"/>
      <c r="U10" s="87"/>
      <c r="V10" s="87"/>
      <c r="W10" s="87"/>
      <c r="X10" s="88"/>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B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I10" s="62"/>
      <c r="CJ10" s="62"/>
      <c r="CK10" s="62"/>
      <c r="CL10" s="62"/>
      <c r="CM10" s="62"/>
    </row>
    <row r="11" spans="1:91" s="63" customFormat="1" ht="42" customHeight="1">
      <c r="A11" s="121"/>
      <c r="B11" s="118"/>
      <c r="C11" s="119"/>
      <c r="D11" s="119"/>
      <c r="E11" s="119"/>
      <c r="F11" s="119"/>
      <c r="G11" s="119"/>
      <c r="H11" s="134"/>
      <c r="I11" s="132"/>
      <c r="J11" s="245"/>
      <c r="K11" s="122"/>
      <c r="L11" s="128"/>
      <c r="M11" s="147"/>
      <c r="N11" s="120"/>
      <c r="O11" s="120"/>
      <c r="P11" s="128"/>
      <c r="Q11" s="129"/>
      <c r="R11" s="128"/>
      <c r="S11" s="90"/>
      <c r="T11" s="87"/>
      <c r="U11" s="87"/>
      <c r="V11" s="87"/>
      <c r="W11" s="87"/>
      <c r="X11" s="88"/>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I11" s="62"/>
      <c r="CJ11" s="62"/>
      <c r="CK11" s="62"/>
      <c r="CL11" s="62"/>
      <c r="CM11" s="62"/>
    </row>
    <row r="12" spans="1:91" s="63" customFormat="1" ht="42" customHeight="1">
      <c r="A12" s="121"/>
      <c r="B12" s="118"/>
      <c r="C12" s="119"/>
      <c r="D12" s="119"/>
      <c r="E12" s="119"/>
      <c r="F12" s="119"/>
      <c r="G12" s="119"/>
      <c r="H12" s="134"/>
      <c r="I12" s="132"/>
      <c r="J12" s="245"/>
      <c r="K12" s="122"/>
      <c r="L12" s="128"/>
      <c r="M12" s="147"/>
      <c r="N12" s="120"/>
      <c r="O12" s="120"/>
      <c r="P12" s="128"/>
      <c r="Q12" s="129"/>
      <c r="R12" s="128"/>
      <c r="S12" s="90"/>
      <c r="T12" s="87"/>
      <c r="U12" s="87"/>
      <c r="V12" s="87"/>
      <c r="W12" s="87"/>
      <c r="X12" s="88"/>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I12" s="62"/>
      <c r="CJ12" s="62"/>
      <c r="CK12" s="62"/>
      <c r="CL12" s="62"/>
      <c r="CM12" s="62"/>
    </row>
    <row r="13" spans="1:91" s="63" customFormat="1" ht="42" customHeight="1">
      <c r="A13" s="121"/>
      <c r="B13" s="118"/>
      <c r="C13" s="119"/>
      <c r="D13" s="119"/>
      <c r="E13" s="119"/>
      <c r="F13" s="119"/>
      <c r="G13" s="119"/>
      <c r="H13" s="134"/>
      <c r="I13" s="132"/>
      <c r="J13" s="245"/>
      <c r="K13" s="122"/>
      <c r="L13" s="128"/>
      <c r="M13" s="147"/>
      <c r="N13" s="120"/>
      <c r="O13" s="120"/>
      <c r="P13" s="128"/>
      <c r="Q13" s="129"/>
      <c r="R13" s="128"/>
      <c r="S13" s="90"/>
      <c r="T13" s="87"/>
      <c r="U13" s="87"/>
      <c r="V13" s="87"/>
      <c r="W13" s="87"/>
      <c r="X13" s="88"/>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I13" s="62"/>
      <c r="CJ13" s="62"/>
      <c r="CK13" s="62"/>
      <c r="CL13" s="62"/>
      <c r="CM13" s="62"/>
    </row>
    <row r="14" spans="1:91" s="63" customFormat="1" ht="42" customHeight="1">
      <c r="A14" s="121"/>
      <c r="B14" s="118"/>
      <c r="C14" s="119"/>
      <c r="D14" s="119"/>
      <c r="E14" s="119"/>
      <c r="F14" s="119"/>
      <c r="G14" s="119"/>
      <c r="H14" s="134"/>
      <c r="I14" s="132"/>
      <c r="J14" s="245"/>
      <c r="K14" s="122"/>
      <c r="L14" s="128"/>
      <c r="M14" s="147"/>
      <c r="N14" s="120"/>
      <c r="O14" s="120"/>
      <c r="P14" s="128"/>
      <c r="Q14" s="129"/>
      <c r="R14" s="128"/>
      <c r="S14" s="90"/>
      <c r="T14" s="87"/>
      <c r="U14" s="87"/>
      <c r="V14" s="87"/>
      <c r="W14" s="87"/>
      <c r="X14" s="88"/>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I14" s="62"/>
      <c r="CJ14" s="62"/>
      <c r="CK14" s="62"/>
      <c r="CL14" s="62"/>
      <c r="CM14" s="62"/>
    </row>
    <row r="15" spans="1:91" s="63" customFormat="1" ht="42" customHeight="1">
      <c r="A15" s="121"/>
      <c r="B15" s="118"/>
      <c r="C15" s="119"/>
      <c r="D15" s="119"/>
      <c r="E15" s="119"/>
      <c r="F15" s="119"/>
      <c r="G15" s="119"/>
      <c r="H15" s="134"/>
      <c r="I15" s="132"/>
      <c r="J15" s="245"/>
      <c r="K15" s="122"/>
      <c r="L15" s="128"/>
      <c r="M15" s="147"/>
      <c r="N15" s="120"/>
      <c r="O15" s="120"/>
      <c r="P15" s="128"/>
      <c r="Q15" s="129"/>
      <c r="R15" s="128"/>
      <c r="S15" s="90"/>
      <c r="T15" s="87"/>
      <c r="U15" s="87"/>
      <c r="V15" s="87"/>
      <c r="W15" s="87"/>
      <c r="X15" s="88"/>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I15" s="62"/>
      <c r="CJ15" s="62"/>
      <c r="CK15" s="62"/>
      <c r="CL15" s="62"/>
      <c r="CM15" s="62"/>
    </row>
    <row r="16" spans="1:91" s="63" customFormat="1" ht="42" customHeight="1">
      <c r="A16" s="121"/>
      <c r="B16" s="118"/>
      <c r="C16" s="119"/>
      <c r="D16" s="119"/>
      <c r="E16" s="119"/>
      <c r="F16" s="119"/>
      <c r="G16" s="119"/>
      <c r="H16" s="134"/>
      <c r="I16" s="132"/>
      <c r="J16" s="245"/>
      <c r="K16" s="122"/>
      <c r="L16" s="128"/>
      <c r="M16" s="147"/>
      <c r="N16" s="120"/>
      <c r="O16" s="120"/>
      <c r="P16" s="128"/>
      <c r="Q16" s="129"/>
      <c r="R16" s="128"/>
      <c r="S16" s="90"/>
      <c r="T16" s="87"/>
      <c r="U16" s="87"/>
      <c r="V16" s="87"/>
      <c r="W16" s="87"/>
      <c r="X16" s="88"/>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I16" s="62"/>
      <c r="CJ16" s="62"/>
      <c r="CK16" s="62"/>
      <c r="CL16" s="62"/>
      <c r="CM16" s="62"/>
    </row>
    <row r="17" spans="1:91" s="63" customFormat="1" ht="42" customHeight="1">
      <c r="A17" s="121"/>
      <c r="B17" s="118"/>
      <c r="C17" s="119"/>
      <c r="D17" s="119"/>
      <c r="E17" s="119"/>
      <c r="F17" s="119"/>
      <c r="G17" s="119"/>
      <c r="H17" s="134"/>
      <c r="I17" s="132"/>
      <c r="J17" s="245"/>
      <c r="K17" s="122"/>
      <c r="L17" s="128"/>
      <c r="M17" s="147"/>
      <c r="N17" s="120"/>
      <c r="O17" s="120"/>
      <c r="P17" s="128"/>
      <c r="Q17" s="129"/>
      <c r="R17" s="128"/>
      <c r="S17" s="90"/>
      <c r="T17" s="87"/>
      <c r="U17" s="87"/>
      <c r="V17" s="87"/>
      <c r="W17" s="87"/>
      <c r="X17" s="88"/>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I17" s="62"/>
      <c r="CJ17" s="62"/>
      <c r="CK17" s="62"/>
      <c r="CL17" s="62"/>
      <c r="CM17" s="62"/>
    </row>
    <row r="18" spans="1:91" s="63" customFormat="1" ht="42" customHeight="1">
      <c r="A18" s="121"/>
      <c r="B18" s="118"/>
      <c r="C18" s="119"/>
      <c r="D18" s="119"/>
      <c r="E18" s="119"/>
      <c r="F18" s="119"/>
      <c r="G18" s="119"/>
      <c r="H18" s="134"/>
      <c r="I18" s="132"/>
      <c r="J18" s="245"/>
      <c r="K18" s="122"/>
      <c r="L18" s="128"/>
      <c r="M18" s="147"/>
      <c r="N18" s="120"/>
      <c r="O18" s="120"/>
      <c r="P18" s="128"/>
      <c r="Q18" s="129"/>
      <c r="R18" s="128"/>
      <c r="S18" s="90"/>
      <c r="T18" s="87"/>
      <c r="U18" s="87"/>
      <c r="V18" s="87"/>
      <c r="W18" s="87"/>
      <c r="X18" s="88"/>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I18" s="62"/>
      <c r="CJ18" s="62"/>
      <c r="CK18" s="62"/>
      <c r="CL18" s="62"/>
      <c r="CM18" s="62"/>
    </row>
    <row r="19" spans="1:91" s="63" customFormat="1" ht="42" customHeight="1">
      <c r="A19" s="121"/>
      <c r="B19" s="118"/>
      <c r="C19" s="119"/>
      <c r="D19" s="119"/>
      <c r="E19" s="119"/>
      <c r="F19" s="119"/>
      <c r="G19" s="119"/>
      <c r="H19" s="134"/>
      <c r="I19" s="132"/>
      <c r="J19" s="245"/>
      <c r="K19" s="122"/>
      <c r="L19" s="128"/>
      <c r="M19" s="147"/>
      <c r="N19" s="120"/>
      <c r="O19" s="120"/>
      <c r="P19" s="128"/>
      <c r="Q19" s="129"/>
      <c r="R19" s="128"/>
      <c r="S19" s="90"/>
      <c r="T19" s="87"/>
      <c r="U19" s="87"/>
      <c r="V19" s="87"/>
      <c r="W19" s="87"/>
      <c r="X19" s="88"/>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I19" s="62"/>
      <c r="CJ19" s="62"/>
      <c r="CK19" s="62"/>
      <c r="CL19" s="62"/>
      <c r="CM19" s="62"/>
    </row>
    <row r="20" spans="1:91" s="63" customFormat="1" ht="42" customHeight="1">
      <c r="A20" s="121"/>
      <c r="B20" s="118"/>
      <c r="C20" s="119"/>
      <c r="D20" s="119"/>
      <c r="E20" s="119"/>
      <c r="F20" s="119"/>
      <c r="G20" s="119"/>
      <c r="H20" s="134"/>
      <c r="I20" s="132"/>
      <c r="J20" s="245"/>
      <c r="K20" s="122"/>
      <c r="L20" s="128"/>
      <c r="M20" s="147"/>
      <c r="N20" s="120"/>
      <c r="O20" s="120"/>
      <c r="P20" s="128"/>
      <c r="Q20" s="129"/>
      <c r="R20" s="128"/>
      <c r="S20" s="90"/>
      <c r="T20" s="87"/>
      <c r="U20" s="87"/>
      <c r="V20" s="87"/>
      <c r="W20" s="87"/>
      <c r="X20" s="88"/>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I20" s="62"/>
      <c r="CJ20" s="62"/>
      <c r="CK20" s="62"/>
      <c r="CL20" s="62"/>
      <c r="CM20" s="62"/>
    </row>
    <row r="21" spans="1:91" s="63" customFormat="1" ht="42" customHeight="1" thickBot="1">
      <c r="A21" s="123"/>
      <c r="B21" s="124"/>
      <c r="C21" s="125"/>
      <c r="D21" s="125"/>
      <c r="E21" s="125"/>
      <c r="F21" s="125"/>
      <c r="G21" s="125"/>
      <c r="H21" s="135"/>
      <c r="I21" s="133"/>
      <c r="J21" s="246"/>
      <c r="K21" s="126"/>
      <c r="L21" s="131"/>
      <c r="M21" s="148"/>
      <c r="N21" s="127"/>
      <c r="O21" s="127"/>
      <c r="P21" s="131"/>
      <c r="Q21" s="130"/>
      <c r="R21" s="131"/>
      <c r="S21" s="91"/>
      <c r="T21" s="92"/>
      <c r="U21" s="92"/>
      <c r="V21" s="92"/>
      <c r="W21" s="92"/>
      <c r="X21" s="93"/>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I21" s="62"/>
      <c r="CJ21" s="62"/>
      <c r="CK21" s="62"/>
      <c r="CL21" s="62"/>
      <c r="CM21" s="62"/>
    </row>
  </sheetData>
  <sheetProtection/>
  <mergeCells count="13">
    <mergeCell ref="Q3:R3"/>
    <mergeCell ref="S3:X3"/>
    <mergeCell ref="O3:P3"/>
    <mergeCell ref="A1:X1"/>
    <mergeCell ref="A3:A4"/>
    <mergeCell ref="B3:B4"/>
    <mergeCell ref="C3:C4"/>
    <mergeCell ref="D3:E3"/>
    <mergeCell ref="F3:F4"/>
    <mergeCell ref="G3:G4"/>
    <mergeCell ref="H3:H4"/>
    <mergeCell ref="M3:M4"/>
    <mergeCell ref="N3:N4"/>
  </mergeCells>
  <dataValidations count="8">
    <dataValidation type="list" allowBlank="1" showInputMessage="1" showErrorMessage="1" sqref="G2:G4 G6:G65536">
      <formula1>$AZ$5:$AZ$8</formula1>
    </dataValidation>
    <dataValidation type="list" allowBlank="1" showInputMessage="1" showErrorMessage="1" sqref="H2:H4 H6:H65536">
      <formula1>$BA$5:$BA$10</formula1>
    </dataValidation>
    <dataValidation type="list" allowBlank="1" showInputMessage="1" showErrorMessage="1" sqref="A2:A4 A6:A65536">
      <formula1>$AY$5:$AY$8</formula1>
    </dataValidation>
    <dataValidation type="whole" allowBlank="1" showInputMessage="1" showErrorMessage="1" sqref="S2:W4 S6:W65536">
      <formula1>0</formula1>
      <formula2>10</formula2>
    </dataValidation>
    <dataValidation type="whole" allowBlank="1" showInputMessage="1" showErrorMessage="1" errorTitle="DİKKATT !!!!" error="BU BÖLÜME BİR İŞ SAYISINI GÖSTEREN BİR RAKAM GİRMELİSİNİZ&#10;KÖYDES&#10;" sqref="O5 R5:T5">
      <formula1>0</formula1>
      <formula2>10</formula2>
    </dataValidation>
    <dataValidation type="list" allowBlank="1" showInputMessage="1" showErrorMessage="1" errorTitle="LÜTFEN DİKKAT !!!!" error="GİRİDİĞİNİZ DEĞER AŞAĞIDAKİLERDEN BİRİSİ OLMALIDIR &quot;Y&quot; , &quot;D.E&quot; ,&quot;EK&quot;" sqref="A5">
      <formula1>$CE$3:$CE$7</formula1>
    </dataValidation>
    <dataValidation type="list" allowBlank="1" showInputMessage="1" showErrorMessage="1" errorTitle="DİKKAT !!!!" error="LÜTFEN YANDA AÇILAN OK ARACILIĞIYLA UYGUN SEÇENEĞİ GİRİN&#10;KÖYDES" sqref="G5">
      <formula1>$CF$3:$CF$7</formula1>
    </dataValidation>
    <dataValidation type="list" allowBlank="1" showInputMessage="1" showErrorMessage="1" errorTitle="DİKKAT !!!" error="LÜTFEN YANDA AÇILAN OK ARACILIĞIYLA UYGUN SEÇENEĞİ GİRİN&#10;KÖYDES" sqref="H5">
      <formula1>$CG$3:$CG$6</formula1>
    </dataValidation>
  </dataValidations>
  <printOptions/>
  <pageMargins left="0.15748031496062992" right="0.15748031496062992" top="0.88" bottom="0.62" header="0.39" footer="0.41"/>
  <pageSetup horizontalDpi="600" verticalDpi="600" orientation="landscape" paperSize="9" scale="56" r:id="rId2"/>
  <headerFooter alignWithMargins="0">
    <oddHeader>&amp;C&amp;12T.C.
İÇİŞLERİ BAKANLIĞI
Mahalli İdareler Genel Müdürlüğü</oddHeader>
  </headerFooter>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CL22"/>
  <sheetViews>
    <sheetView view="pageBreakPreview" zoomScale="75" zoomScaleSheetLayoutView="75" zoomScalePageLayoutView="0" workbookViewId="0" topLeftCell="A1">
      <selection activeCell="I16" sqref="I16"/>
    </sheetView>
  </sheetViews>
  <sheetFormatPr defaultColWidth="9.125" defaultRowHeight="12.75"/>
  <cols>
    <col min="1" max="1" width="6.00390625" style="59" customWidth="1"/>
    <col min="2" max="2" width="12.625" style="59" customWidth="1"/>
    <col min="3" max="3" width="14.125" style="59" customWidth="1"/>
    <col min="4" max="4" width="20.875" style="59" customWidth="1"/>
    <col min="5" max="5" width="22.50390625" style="59" customWidth="1"/>
    <col min="6" max="6" width="10.50390625" style="59" customWidth="1"/>
    <col min="7" max="7" width="18.125" style="59" customWidth="1"/>
    <col min="8" max="8" width="21.375" style="59" customWidth="1"/>
    <col min="9" max="10" width="12.00390625" style="67" customWidth="1"/>
    <col min="11" max="11" width="10.125" style="68" customWidth="1"/>
    <col min="12" max="12" width="12.375" style="67" customWidth="1"/>
    <col min="13" max="13" width="11.00390625" style="67" customWidth="1"/>
    <col min="14" max="14" width="10.50390625" style="67" customWidth="1"/>
    <col min="15" max="15" width="11.625" style="67" customWidth="1"/>
    <col min="16" max="16" width="7.125" style="69" customWidth="1"/>
    <col min="17" max="17" width="7.50390625" style="59" customWidth="1"/>
    <col min="18" max="18" width="6.00390625" style="59" customWidth="1"/>
    <col min="19" max="19" width="8.125" style="59" customWidth="1"/>
    <col min="20" max="20" width="5.625" style="59" customWidth="1"/>
    <col min="21" max="21" width="5.50390625" style="59" customWidth="1"/>
    <col min="22" max="22" width="8.875" style="59" customWidth="1"/>
    <col min="23" max="23" width="24.625" style="59" customWidth="1"/>
    <col min="24" max="51" width="9.125" style="58" customWidth="1"/>
    <col min="52" max="52" width="18.375" style="58" customWidth="1"/>
    <col min="53" max="83" width="9.125" style="58" customWidth="1"/>
    <col min="84" max="85" width="9.125" style="59" customWidth="1"/>
    <col min="86" max="86" width="9.125" style="58" customWidth="1"/>
    <col min="87" max="87" width="10.50390625" style="58" customWidth="1"/>
    <col min="88" max="88" width="10.375" style="58" customWidth="1"/>
    <col min="89" max="90" width="9.125" style="58" customWidth="1"/>
    <col min="91" max="92" width="9.125" style="59" customWidth="1"/>
    <col min="93" max="96" width="0" style="59" hidden="1" customWidth="1"/>
    <col min="97" max="16384" width="9.125" style="59" customWidth="1"/>
  </cols>
  <sheetData>
    <row r="1" spans="1:90" s="60" customFormat="1" ht="17.25">
      <c r="A1" s="779" t="s">
        <v>219</v>
      </c>
      <c r="B1" s="779"/>
      <c r="C1" s="779"/>
      <c r="D1" s="779"/>
      <c r="E1" s="779"/>
      <c r="F1" s="779"/>
      <c r="G1" s="779"/>
      <c r="H1" s="779"/>
      <c r="I1" s="779"/>
      <c r="J1" s="779"/>
      <c r="K1" s="779"/>
      <c r="L1" s="779"/>
      <c r="M1" s="779"/>
      <c r="N1" s="779"/>
      <c r="O1" s="779"/>
      <c r="P1" s="779"/>
      <c r="Q1" s="779"/>
      <c r="R1" s="779"/>
      <c r="S1" s="779"/>
      <c r="T1" s="779"/>
      <c r="U1" s="779"/>
      <c r="V1" s="779"/>
      <c r="W1" s="779"/>
      <c r="CH1" s="58"/>
      <c r="CI1" s="58"/>
      <c r="CJ1" s="58"/>
      <c r="CK1" s="58"/>
      <c r="CL1" s="58"/>
    </row>
    <row r="2" spans="9:90" s="60" customFormat="1" ht="13.5" thickBot="1">
      <c r="I2" s="64"/>
      <c r="J2" s="64"/>
      <c r="K2" s="65"/>
      <c r="L2" s="64"/>
      <c r="M2" s="64"/>
      <c r="N2" s="64"/>
      <c r="O2" s="64"/>
      <c r="CH2" s="58"/>
      <c r="CI2" s="58"/>
      <c r="CJ2" s="58"/>
      <c r="CK2" s="58"/>
      <c r="CL2" s="58"/>
    </row>
    <row r="3" spans="1:90" s="60" customFormat="1" ht="40.5" customHeight="1">
      <c r="A3" s="769" t="s">
        <v>57</v>
      </c>
      <c r="B3" s="771" t="s">
        <v>58</v>
      </c>
      <c r="C3" s="773" t="s">
        <v>59</v>
      </c>
      <c r="D3" s="773" t="s">
        <v>61</v>
      </c>
      <c r="E3" s="773"/>
      <c r="F3" s="775" t="s">
        <v>99</v>
      </c>
      <c r="G3" s="777" t="s">
        <v>215</v>
      </c>
      <c r="H3" s="762" t="s">
        <v>167</v>
      </c>
      <c r="I3" s="114" t="s">
        <v>63</v>
      </c>
      <c r="J3" s="61" t="s">
        <v>159</v>
      </c>
      <c r="K3" s="61" t="s">
        <v>64</v>
      </c>
      <c r="L3" s="115" t="s">
        <v>65</v>
      </c>
      <c r="M3" s="786" t="s">
        <v>186</v>
      </c>
      <c r="N3" s="788" t="s">
        <v>187</v>
      </c>
      <c r="O3" s="789"/>
      <c r="P3" s="764" t="s">
        <v>76</v>
      </c>
      <c r="Q3" s="765"/>
      <c r="R3" s="766" t="s">
        <v>0</v>
      </c>
      <c r="S3" s="767"/>
      <c r="T3" s="767"/>
      <c r="U3" s="767"/>
      <c r="V3" s="767"/>
      <c r="W3" s="768"/>
      <c r="CH3" s="58"/>
      <c r="CI3" s="58"/>
      <c r="CJ3" s="58"/>
      <c r="CK3" s="58"/>
      <c r="CL3" s="58"/>
    </row>
    <row r="4" spans="1:90" s="60" customFormat="1" ht="41.25" customHeight="1" thickBot="1">
      <c r="A4" s="770"/>
      <c r="B4" s="772"/>
      <c r="C4" s="774"/>
      <c r="D4" s="109" t="s">
        <v>77</v>
      </c>
      <c r="E4" s="110" t="s">
        <v>102</v>
      </c>
      <c r="F4" s="776"/>
      <c r="G4" s="778"/>
      <c r="H4" s="763"/>
      <c r="I4" s="116" t="s">
        <v>79</v>
      </c>
      <c r="J4" s="111" t="s">
        <v>80</v>
      </c>
      <c r="K4" s="111" t="s">
        <v>160</v>
      </c>
      <c r="L4" s="117" t="s">
        <v>197</v>
      </c>
      <c r="M4" s="787"/>
      <c r="N4" s="262" t="s">
        <v>188</v>
      </c>
      <c r="O4" s="263" t="s">
        <v>189</v>
      </c>
      <c r="P4" s="112" t="s">
        <v>85</v>
      </c>
      <c r="Q4" s="113" t="s">
        <v>86</v>
      </c>
      <c r="R4" s="96" t="s">
        <v>87</v>
      </c>
      <c r="S4" s="94" t="s">
        <v>88</v>
      </c>
      <c r="T4" s="94" t="s">
        <v>89</v>
      </c>
      <c r="U4" s="94" t="s">
        <v>90</v>
      </c>
      <c r="V4" s="94" t="s">
        <v>91</v>
      </c>
      <c r="W4" s="95" t="s">
        <v>92</v>
      </c>
      <c r="CH4" s="58"/>
      <c r="CI4" s="58"/>
      <c r="CJ4" s="58"/>
      <c r="CK4" s="58"/>
      <c r="CL4" s="58"/>
    </row>
    <row r="5" spans="1:90" s="66" customFormat="1" ht="42" customHeight="1">
      <c r="A5" s="136"/>
      <c r="B5" s="137"/>
      <c r="C5" s="138"/>
      <c r="D5" s="138"/>
      <c r="E5" s="138"/>
      <c r="F5" s="138"/>
      <c r="G5" s="138"/>
      <c r="H5" s="139"/>
      <c r="I5" s="140"/>
      <c r="J5" s="244"/>
      <c r="K5" s="141"/>
      <c r="L5" s="142"/>
      <c r="M5" s="149"/>
      <c r="N5" s="264"/>
      <c r="O5" s="265"/>
      <c r="P5" s="143"/>
      <c r="Q5" s="142"/>
      <c r="R5" s="143"/>
      <c r="S5" s="144"/>
      <c r="T5" s="144"/>
      <c r="U5" s="144"/>
      <c r="V5" s="144"/>
      <c r="W5" s="145"/>
      <c r="AX5" s="62" t="s">
        <v>93</v>
      </c>
      <c r="AY5" s="62" t="s">
        <v>34</v>
      </c>
      <c r="AZ5" s="62" t="s">
        <v>157</v>
      </c>
      <c r="BA5" s="247" t="s">
        <v>180</v>
      </c>
      <c r="CH5" s="62" t="s">
        <v>93</v>
      </c>
      <c r="CI5" s="62" t="s">
        <v>34</v>
      </c>
      <c r="CJ5" s="62" t="s">
        <v>103</v>
      </c>
      <c r="CK5" s="62"/>
      <c r="CL5" s="62"/>
    </row>
    <row r="6" spans="1:90" s="63" customFormat="1" ht="42" customHeight="1">
      <c r="A6" s="121"/>
      <c r="B6" s="118"/>
      <c r="C6" s="119"/>
      <c r="D6" s="119"/>
      <c r="E6" s="119"/>
      <c r="F6" s="119"/>
      <c r="G6" s="119"/>
      <c r="H6" s="134"/>
      <c r="I6" s="132"/>
      <c r="J6" s="245"/>
      <c r="K6" s="122"/>
      <c r="L6" s="146"/>
      <c r="M6" s="147"/>
      <c r="N6" s="147"/>
      <c r="O6" s="128"/>
      <c r="P6" s="129"/>
      <c r="Q6" s="128"/>
      <c r="R6" s="90"/>
      <c r="S6" s="87"/>
      <c r="T6" s="87"/>
      <c r="U6" s="87"/>
      <c r="V6" s="87"/>
      <c r="W6" s="88"/>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t="s">
        <v>95</v>
      </c>
      <c r="AY6" s="62" t="s">
        <v>104</v>
      </c>
      <c r="AZ6" s="62" t="s">
        <v>165</v>
      </c>
      <c r="BA6" s="247" t="s">
        <v>181</v>
      </c>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H6" s="62" t="s">
        <v>95</v>
      </c>
      <c r="CI6" s="62" t="s">
        <v>104</v>
      </c>
      <c r="CJ6" s="62" t="s">
        <v>105</v>
      </c>
      <c r="CK6" s="62"/>
      <c r="CL6" s="62"/>
    </row>
    <row r="7" spans="1:90" s="63" customFormat="1" ht="42" customHeight="1">
      <c r="A7" s="121"/>
      <c r="B7" s="118"/>
      <c r="C7" s="119"/>
      <c r="D7" s="119"/>
      <c r="E7" s="119"/>
      <c r="F7" s="119"/>
      <c r="G7" s="119"/>
      <c r="H7" s="134"/>
      <c r="I7" s="132"/>
      <c r="J7" s="245"/>
      <c r="K7" s="122"/>
      <c r="L7" s="146"/>
      <c r="M7" s="147"/>
      <c r="N7" s="147"/>
      <c r="O7" s="128"/>
      <c r="P7" s="129"/>
      <c r="Q7" s="128"/>
      <c r="R7" s="90"/>
      <c r="S7" s="87"/>
      <c r="T7" s="87"/>
      <c r="U7" s="87"/>
      <c r="V7" s="87"/>
      <c r="W7" s="88"/>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t="s">
        <v>6</v>
      </c>
      <c r="AY7" s="247" t="s">
        <v>164</v>
      </c>
      <c r="AZ7" s="62" t="s">
        <v>166</v>
      </c>
      <c r="BA7" s="247" t="s">
        <v>182</v>
      </c>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H7" s="62" t="s">
        <v>6</v>
      </c>
      <c r="CI7" s="62" t="s">
        <v>36</v>
      </c>
      <c r="CJ7" s="62" t="s">
        <v>106</v>
      </c>
      <c r="CK7" s="62"/>
      <c r="CL7" s="62"/>
    </row>
    <row r="8" spans="1:90" s="63" customFormat="1" ht="42" customHeight="1">
      <c r="A8" s="121"/>
      <c r="B8" s="118"/>
      <c r="C8" s="119"/>
      <c r="D8" s="119"/>
      <c r="E8" s="119"/>
      <c r="F8" s="119"/>
      <c r="G8" s="119"/>
      <c r="H8" s="134"/>
      <c r="I8" s="132"/>
      <c r="J8" s="245"/>
      <c r="K8" s="122"/>
      <c r="L8" s="146"/>
      <c r="M8" s="147"/>
      <c r="N8" s="147"/>
      <c r="O8" s="128"/>
      <c r="P8" s="129"/>
      <c r="Q8" s="128"/>
      <c r="R8" s="90"/>
      <c r="S8" s="87"/>
      <c r="T8" s="87"/>
      <c r="U8" s="87"/>
      <c r="V8" s="87"/>
      <c r="W8" s="88"/>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t="s">
        <v>36</v>
      </c>
      <c r="AZ8" s="247" t="s">
        <v>168</v>
      </c>
      <c r="BA8" s="62" t="s">
        <v>190</v>
      </c>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H8" s="62"/>
      <c r="CI8" s="62"/>
      <c r="CJ8" s="62"/>
      <c r="CK8" s="62"/>
      <c r="CL8" s="62"/>
    </row>
    <row r="9" spans="1:90" s="63" customFormat="1" ht="42" customHeight="1">
      <c r="A9" s="121"/>
      <c r="B9" s="118"/>
      <c r="C9" s="119"/>
      <c r="D9" s="119"/>
      <c r="E9" s="119"/>
      <c r="F9" s="119"/>
      <c r="G9" s="119"/>
      <c r="H9" s="134"/>
      <c r="I9" s="132"/>
      <c r="J9" s="245"/>
      <c r="K9" s="122"/>
      <c r="L9" s="128"/>
      <c r="M9" s="147"/>
      <c r="N9" s="147"/>
      <c r="O9" s="128"/>
      <c r="P9" s="129"/>
      <c r="Q9" s="128"/>
      <c r="R9" s="90"/>
      <c r="S9" s="87"/>
      <c r="T9" s="87"/>
      <c r="U9" s="87"/>
      <c r="V9" s="87"/>
      <c r="W9" s="88"/>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247" t="s">
        <v>170</v>
      </c>
      <c r="BA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H9" s="62"/>
      <c r="CI9" s="62"/>
      <c r="CJ9" s="62"/>
      <c r="CK9" s="62"/>
      <c r="CL9" s="62"/>
    </row>
    <row r="10" spans="1:90" s="63" customFormat="1" ht="42" customHeight="1">
      <c r="A10" s="121"/>
      <c r="B10" s="118"/>
      <c r="C10" s="119"/>
      <c r="D10" s="119"/>
      <c r="E10" s="119"/>
      <c r="F10" s="119"/>
      <c r="G10" s="119"/>
      <c r="H10" s="134"/>
      <c r="I10" s="132"/>
      <c r="J10" s="245"/>
      <c r="K10" s="122"/>
      <c r="L10" s="128"/>
      <c r="M10" s="147"/>
      <c r="N10" s="147"/>
      <c r="O10" s="128"/>
      <c r="P10" s="129"/>
      <c r="Q10" s="128"/>
      <c r="R10" s="90"/>
      <c r="S10" s="87"/>
      <c r="T10" s="87"/>
      <c r="U10" s="87"/>
      <c r="V10" s="87"/>
      <c r="W10" s="88"/>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t="s">
        <v>169</v>
      </c>
      <c r="BA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H10" s="62"/>
      <c r="CI10" s="62"/>
      <c r="CJ10" s="62"/>
      <c r="CK10" s="62"/>
      <c r="CL10" s="62"/>
    </row>
    <row r="11" spans="1:90" s="63" customFormat="1" ht="42" customHeight="1">
      <c r="A11" s="121"/>
      <c r="B11" s="118"/>
      <c r="C11" s="119"/>
      <c r="D11" s="119"/>
      <c r="E11" s="119"/>
      <c r="F11" s="119"/>
      <c r="G11" s="119"/>
      <c r="H11" s="134"/>
      <c r="I11" s="132"/>
      <c r="J11" s="245"/>
      <c r="K11" s="122"/>
      <c r="L11" s="128"/>
      <c r="M11" s="147"/>
      <c r="N11" s="147"/>
      <c r="O11" s="128"/>
      <c r="P11" s="129"/>
      <c r="Q11" s="128"/>
      <c r="R11" s="90"/>
      <c r="S11" s="87"/>
      <c r="T11" s="87"/>
      <c r="U11" s="87"/>
      <c r="V11" s="87"/>
      <c r="W11" s="88"/>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t="s">
        <v>171</v>
      </c>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H11" s="62"/>
      <c r="CI11" s="62"/>
      <c r="CJ11" s="62"/>
      <c r="CK11" s="62"/>
      <c r="CL11" s="62"/>
    </row>
    <row r="12" spans="1:90" s="63" customFormat="1" ht="42" customHeight="1">
      <c r="A12" s="121"/>
      <c r="B12" s="118"/>
      <c r="C12" s="119"/>
      <c r="D12" s="119"/>
      <c r="E12" s="119"/>
      <c r="F12" s="119"/>
      <c r="G12" s="119"/>
      <c r="H12" s="134"/>
      <c r="I12" s="132"/>
      <c r="J12" s="245"/>
      <c r="K12" s="122"/>
      <c r="L12" s="128"/>
      <c r="M12" s="147"/>
      <c r="N12" s="147"/>
      <c r="O12" s="128"/>
      <c r="P12" s="129"/>
      <c r="Q12" s="128"/>
      <c r="R12" s="90"/>
      <c r="S12" s="87"/>
      <c r="T12" s="87"/>
      <c r="U12" s="87"/>
      <c r="V12" s="87"/>
      <c r="W12" s="88"/>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t="s">
        <v>172</v>
      </c>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H12" s="62"/>
      <c r="CI12" s="62"/>
      <c r="CJ12" s="62"/>
      <c r="CK12" s="62"/>
      <c r="CL12" s="62"/>
    </row>
    <row r="13" spans="1:90" s="63" customFormat="1" ht="42" customHeight="1">
      <c r="A13" s="121"/>
      <c r="B13" s="118"/>
      <c r="C13" s="119"/>
      <c r="D13" s="119"/>
      <c r="E13" s="119"/>
      <c r="F13" s="119"/>
      <c r="G13" s="119"/>
      <c r="H13" s="134"/>
      <c r="I13" s="132"/>
      <c r="J13" s="245"/>
      <c r="K13" s="122"/>
      <c r="L13" s="128"/>
      <c r="M13" s="147"/>
      <c r="N13" s="147"/>
      <c r="O13" s="128"/>
      <c r="P13" s="129"/>
      <c r="Q13" s="128"/>
      <c r="R13" s="90"/>
      <c r="S13" s="87"/>
      <c r="T13" s="87"/>
      <c r="U13" s="87"/>
      <c r="V13" s="87"/>
      <c r="W13" s="88"/>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H13" s="62"/>
      <c r="CI13" s="62"/>
      <c r="CJ13" s="62"/>
      <c r="CK13" s="62"/>
      <c r="CL13" s="62"/>
    </row>
    <row r="14" spans="1:90" s="63" customFormat="1" ht="42" customHeight="1">
      <c r="A14" s="121"/>
      <c r="B14" s="118"/>
      <c r="C14" s="119"/>
      <c r="D14" s="119"/>
      <c r="E14" s="119"/>
      <c r="F14" s="119"/>
      <c r="G14" s="119"/>
      <c r="H14" s="134"/>
      <c r="I14" s="132"/>
      <c r="J14" s="245"/>
      <c r="K14" s="122"/>
      <c r="L14" s="128"/>
      <c r="M14" s="147"/>
      <c r="N14" s="147"/>
      <c r="O14" s="128"/>
      <c r="P14" s="129"/>
      <c r="Q14" s="128"/>
      <c r="R14" s="90"/>
      <c r="S14" s="87"/>
      <c r="T14" s="87"/>
      <c r="U14" s="87"/>
      <c r="V14" s="87"/>
      <c r="W14" s="88"/>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H14" s="62"/>
      <c r="CI14" s="62"/>
      <c r="CJ14" s="62"/>
      <c r="CK14" s="62"/>
      <c r="CL14" s="62"/>
    </row>
    <row r="15" spans="1:90" s="63" customFormat="1" ht="42" customHeight="1">
      <c r="A15" s="121"/>
      <c r="B15" s="118"/>
      <c r="C15" s="119"/>
      <c r="D15" s="119"/>
      <c r="E15" s="119"/>
      <c r="F15" s="119"/>
      <c r="G15" s="119"/>
      <c r="H15" s="134"/>
      <c r="I15" s="132"/>
      <c r="J15" s="245"/>
      <c r="K15" s="122"/>
      <c r="L15" s="128"/>
      <c r="M15" s="147"/>
      <c r="N15" s="147"/>
      <c r="O15" s="128"/>
      <c r="P15" s="129"/>
      <c r="Q15" s="128"/>
      <c r="R15" s="90"/>
      <c r="S15" s="87"/>
      <c r="T15" s="87"/>
      <c r="U15" s="87"/>
      <c r="V15" s="87"/>
      <c r="W15" s="88"/>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H15" s="62"/>
      <c r="CI15" s="62"/>
      <c r="CJ15" s="62"/>
      <c r="CK15" s="62"/>
      <c r="CL15" s="62"/>
    </row>
    <row r="16" spans="1:90" s="63" customFormat="1" ht="42" customHeight="1">
      <c r="A16" s="121"/>
      <c r="B16" s="118"/>
      <c r="C16" s="119"/>
      <c r="D16" s="119"/>
      <c r="E16" s="119"/>
      <c r="F16" s="119"/>
      <c r="G16" s="119"/>
      <c r="H16" s="134"/>
      <c r="I16" s="132"/>
      <c r="J16" s="245"/>
      <c r="K16" s="122"/>
      <c r="L16" s="128"/>
      <c r="M16" s="147"/>
      <c r="N16" s="147"/>
      <c r="O16" s="128"/>
      <c r="P16" s="129"/>
      <c r="Q16" s="128"/>
      <c r="R16" s="90"/>
      <c r="S16" s="87"/>
      <c r="T16" s="87"/>
      <c r="U16" s="87"/>
      <c r="V16" s="87"/>
      <c r="W16" s="88"/>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H16" s="62"/>
      <c r="CI16" s="62"/>
      <c r="CJ16" s="62"/>
      <c r="CK16" s="62"/>
      <c r="CL16" s="62"/>
    </row>
    <row r="17" spans="1:90" s="63" customFormat="1" ht="42" customHeight="1">
      <c r="A17" s="121"/>
      <c r="B17" s="118"/>
      <c r="C17" s="119"/>
      <c r="D17" s="119"/>
      <c r="E17" s="119"/>
      <c r="F17" s="119"/>
      <c r="G17" s="119"/>
      <c r="H17" s="134"/>
      <c r="I17" s="132"/>
      <c r="J17" s="245"/>
      <c r="K17" s="122"/>
      <c r="L17" s="128"/>
      <c r="M17" s="147"/>
      <c r="N17" s="147"/>
      <c r="O17" s="128"/>
      <c r="P17" s="129"/>
      <c r="Q17" s="128"/>
      <c r="R17" s="90"/>
      <c r="S17" s="87"/>
      <c r="T17" s="87"/>
      <c r="U17" s="87"/>
      <c r="V17" s="87"/>
      <c r="W17" s="88"/>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H17" s="62"/>
      <c r="CI17" s="62"/>
      <c r="CJ17" s="62"/>
      <c r="CK17" s="62"/>
      <c r="CL17" s="62"/>
    </row>
    <row r="18" spans="1:90" s="63" customFormat="1" ht="42" customHeight="1">
      <c r="A18" s="121"/>
      <c r="B18" s="118"/>
      <c r="C18" s="119"/>
      <c r="D18" s="119"/>
      <c r="E18" s="119"/>
      <c r="F18" s="119"/>
      <c r="G18" s="119"/>
      <c r="H18" s="134"/>
      <c r="I18" s="132"/>
      <c r="J18" s="245"/>
      <c r="K18" s="122"/>
      <c r="L18" s="128"/>
      <c r="M18" s="147"/>
      <c r="N18" s="147"/>
      <c r="O18" s="128"/>
      <c r="P18" s="129"/>
      <c r="Q18" s="128"/>
      <c r="R18" s="90"/>
      <c r="S18" s="87"/>
      <c r="T18" s="87"/>
      <c r="U18" s="87"/>
      <c r="V18" s="87"/>
      <c r="W18" s="88"/>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H18" s="62"/>
      <c r="CI18" s="62"/>
      <c r="CJ18" s="62"/>
      <c r="CK18" s="62"/>
      <c r="CL18" s="62"/>
    </row>
    <row r="19" spans="1:90" s="63" customFormat="1" ht="42" customHeight="1">
      <c r="A19" s="121"/>
      <c r="B19" s="118"/>
      <c r="C19" s="119"/>
      <c r="D19" s="119"/>
      <c r="E19" s="119"/>
      <c r="F19" s="119"/>
      <c r="G19" s="119"/>
      <c r="H19" s="134"/>
      <c r="I19" s="132"/>
      <c r="J19" s="245"/>
      <c r="K19" s="122"/>
      <c r="L19" s="128"/>
      <c r="M19" s="147"/>
      <c r="N19" s="147"/>
      <c r="O19" s="128"/>
      <c r="P19" s="129"/>
      <c r="Q19" s="128"/>
      <c r="R19" s="90"/>
      <c r="S19" s="87"/>
      <c r="T19" s="87"/>
      <c r="U19" s="87"/>
      <c r="V19" s="87"/>
      <c r="W19" s="88"/>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H19" s="62"/>
      <c r="CI19" s="62"/>
      <c r="CJ19" s="62"/>
      <c r="CK19" s="62"/>
      <c r="CL19" s="62"/>
    </row>
    <row r="20" spans="1:90" s="63" customFormat="1" ht="42" customHeight="1">
      <c r="A20" s="121"/>
      <c r="B20" s="118"/>
      <c r="C20" s="119"/>
      <c r="D20" s="119"/>
      <c r="E20" s="119"/>
      <c r="F20" s="119"/>
      <c r="G20" s="119"/>
      <c r="H20" s="134"/>
      <c r="I20" s="132"/>
      <c r="J20" s="245"/>
      <c r="K20" s="122"/>
      <c r="L20" s="128"/>
      <c r="M20" s="147"/>
      <c r="N20" s="147"/>
      <c r="O20" s="128"/>
      <c r="P20" s="129"/>
      <c r="Q20" s="128"/>
      <c r="R20" s="90"/>
      <c r="S20" s="87"/>
      <c r="T20" s="87"/>
      <c r="U20" s="87"/>
      <c r="V20" s="87"/>
      <c r="W20" s="88"/>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H20" s="62"/>
      <c r="CI20" s="62"/>
      <c r="CJ20" s="62"/>
      <c r="CK20" s="62"/>
      <c r="CL20" s="62"/>
    </row>
    <row r="21" spans="1:90" s="63" customFormat="1" ht="42" customHeight="1">
      <c r="A21" s="121"/>
      <c r="B21" s="118"/>
      <c r="C21" s="119"/>
      <c r="D21" s="119"/>
      <c r="E21" s="119"/>
      <c r="F21" s="119"/>
      <c r="G21" s="119"/>
      <c r="H21" s="134"/>
      <c r="I21" s="132"/>
      <c r="J21" s="245"/>
      <c r="K21" s="122"/>
      <c r="L21" s="128"/>
      <c r="M21" s="147"/>
      <c r="N21" s="147"/>
      <c r="O21" s="128"/>
      <c r="P21" s="129"/>
      <c r="Q21" s="128"/>
      <c r="R21" s="90"/>
      <c r="S21" s="87"/>
      <c r="T21" s="87"/>
      <c r="U21" s="87"/>
      <c r="V21" s="87"/>
      <c r="W21" s="88"/>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H21" s="62"/>
      <c r="CI21" s="62"/>
      <c r="CJ21" s="62"/>
      <c r="CK21" s="62"/>
      <c r="CL21" s="62"/>
    </row>
    <row r="22" spans="1:90" s="63" customFormat="1" ht="42" customHeight="1" thickBot="1">
      <c r="A22" s="123"/>
      <c r="B22" s="124"/>
      <c r="C22" s="125"/>
      <c r="D22" s="125"/>
      <c r="E22" s="125"/>
      <c r="F22" s="125"/>
      <c r="G22" s="125"/>
      <c r="H22" s="135"/>
      <c r="I22" s="133"/>
      <c r="J22" s="246"/>
      <c r="K22" s="126"/>
      <c r="L22" s="131"/>
      <c r="M22" s="148"/>
      <c r="N22" s="148"/>
      <c r="O22" s="131"/>
      <c r="P22" s="130"/>
      <c r="Q22" s="131"/>
      <c r="R22" s="91"/>
      <c r="S22" s="92"/>
      <c r="T22" s="92"/>
      <c r="U22" s="92"/>
      <c r="V22" s="92"/>
      <c r="W22" s="93"/>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H22" s="62"/>
      <c r="CI22" s="62"/>
      <c r="CJ22" s="62"/>
      <c r="CK22" s="62"/>
      <c r="CL22" s="62"/>
    </row>
  </sheetData>
  <sheetProtection/>
  <mergeCells count="12">
    <mergeCell ref="A1:W1"/>
    <mergeCell ref="A3:A4"/>
    <mergeCell ref="B3:B4"/>
    <mergeCell ref="C3:C4"/>
    <mergeCell ref="D3:E3"/>
    <mergeCell ref="F3:F4"/>
    <mergeCell ref="G3:G4"/>
    <mergeCell ref="H3:H4"/>
    <mergeCell ref="M3:M4"/>
    <mergeCell ref="P3:Q3"/>
    <mergeCell ref="R3:W3"/>
    <mergeCell ref="N3:O3"/>
  </mergeCells>
  <dataValidations count="4">
    <dataValidation type="list" allowBlank="1" showInputMessage="1" showErrorMessage="1" sqref="A2:A65536">
      <formula1>$AX$5:$AX$8</formula1>
    </dataValidation>
    <dataValidation type="list" allowBlank="1" showInputMessage="1" showErrorMessage="1" sqref="H1:H65536">
      <formula1>$AZ$5:$AZ$12</formula1>
    </dataValidation>
    <dataValidation type="list" allowBlank="1" showInputMessage="1" showErrorMessage="1" sqref="N1:N65536">
      <formula1>$BA$5:$BA$8</formula1>
    </dataValidation>
    <dataValidation type="list" allowBlank="1" showInputMessage="1" showErrorMessage="1" sqref="G5:G22">
      <formula1>$AY$5:$AY$8</formula1>
    </dataValidation>
  </dataValidations>
  <printOptions/>
  <pageMargins left="0.35433070866141736" right="0.15748031496062992" top="0.78" bottom="0.5118110236220472" header="0.36" footer="0.35433070866141736"/>
  <pageSetup horizontalDpi="600" verticalDpi="600" orientation="landscape" paperSize="9" scale="52" r:id="rId2"/>
  <headerFooter alignWithMargins="0">
    <oddHeader>&amp;C&amp;12T.C.
İÇİŞLERİ BAKANLIĞI
Mahalli İdareler Genel Müdürlüğü</oddHeader>
  </headerFooter>
  <drawing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L14" sqref="L14"/>
    </sheetView>
  </sheetViews>
  <sheetFormatPr defaultColWidth="9.00390625" defaultRowHeight="12.75"/>
  <cols>
    <col min="1" max="1" width="5.875" style="0" customWidth="1"/>
    <col min="2" max="2" width="10.625" style="0" customWidth="1"/>
    <col min="3" max="3" width="13.125" style="0" customWidth="1"/>
    <col min="4" max="4" width="11.625" style="0" customWidth="1"/>
    <col min="5" max="6" width="12.375" style="0" customWidth="1"/>
    <col min="7" max="7" width="9.625" style="0" customWidth="1"/>
    <col min="8" max="8" width="16.875" style="0" customWidth="1"/>
    <col min="9" max="9" width="6.00390625" style="59" customWidth="1"/>
    <col min="10" max="10" width="8.125" style="59" customWidth="1"/>
    <col min="11" max="11" width="5.625" style="59" customWidth="1"/>
    <col min="12" max="12" width="5.50390625" style="59" customWidth="1"/>
    <col min="13" max="13" width="8.875" style="59" customWidth="1"/>
    <col min="14" max="14" width="24.625" style="59" customWidth="1"/>
  </cols>
  <sheetData>
    <row r="1" spans="1:14" ht="22.5" customHeight="1" thickBot="1">
      <c r="A1" s="790" t="s">
        <v>220</v>
      </c>
      <c r="B1" s="790"/>
      <c r="C1" s="790"/>
      <c r="D1" s="790"/>
      <c r="E1" s="790"/>
      <c r="F1" s="790"/>
      <c r="G1" s="790"/>
      <c r="H1" s="790"/>
      <c r="I1" s="790"/>
      <c r="J1" s="790"/>
      <c r="K1" s="790"/>
      <c r="L1" s="790"/>
      <c r="M1" s="790"/>
      <c r="N1" s="790"/>
    </row>
    <row r="2" spans="1:14" ht="30" customHeight="1">
      <c r="A2" s="794" t="s">
        <v>122</v>
      </c>
      <c r="B2" s="796" t="s">
        <v>58</v>
      </c>
      <c r="C2" s="796" t="s">
        <v>59</v>
      </c>
      <c r="D2" s="796" t="s">
        <v>123</v>
      </c>
      <c r="E2" s="796" t="s">
        <v>124</v>
      </c>
      <c r="F2" s="796" t="s">
        <v>125</v>
      </c>
      <c r="G2" s="798" t="s">
        <v>126</v>
      </c>
      <c r="H2" s="800" t="s">
        <v>221</v>
      </c>
      <c r="I2" s="791" t="s">
        <v>0</v>
      </c>
      <c r="J2" s="792"/>
      <c r="K2" s="792"/>
      <c r="L2" s="792"/>
      <c r="M2" s="792"/>
      <c r="N2" s="793"/>
    </row>
    <row r="3" spans="1:14" ht="25.5" customHeight="1" thickBot="1">
      <c r="A3" s="795"/>
      <c r="B3" s="797"/>
      <c r="C3" s="797"/>
      <c r="D3" s="797"/>
      <c r="E3" s="797"/>
      <c r="F3" s="797"/>
      <c r="G3" s="799"/>
      <c r="H3" s="801"/>
      <c r="I3" s="97" t="s">
        <v>87</v>
      </c>
      <c r="J3" s="98" t="s">
        <v>88</v>
      </c>
      <c r="K3" s="98" t="s">
        <v>89</v>
      </c>
      <c r="L3" s="98" t="s">
        <v>90</v>
      </c>
      <c r="M3" s="98" t="s">
        <v>91</v>
      </c>
      <c r="N3" s="99" t="s">
        <v>127</v>
      </c>
    </row>
    <row r="4" spans="1:14" ht="19.5" customHeight="1">
      <c r="A4" s="76"/>
      <c r="B4" s="77"/>
      <c r="C4" s="77"/>
      <c r="D4" s="77"/>
      <c r="E4" s="77"/>
      <c r="F4" s="77"/>
      <c r="G4" s="77"/>
      <c r="H4" s="78"/>
      <c r="I4" s="89"/>
      <c r="J4" s="85"/>
      <c r="K4" s="85"/>
      <c r="L4" s="85"/>
      <c r="M4" s="85"/>
      <c r="N4" s="86"/>
    </row>
    <row r="5" spans="1:14" ht="19.5" customHeight="1">
      <c r="A5" s="79"/>
      <c r="B5" s="80"/>
      <c r="C5" s="80"/>
      <c r="D5" s="80"/>
      <c r="E5" s="80"/>
      <c r="F5" s="80"/>
      <c r="G5" s="80"/>
      <c r="H5" s="81"/>
      <c r="I5" s="90"/>
      <c r="J5" s="87"/>
      <c r="K5" s="87"/>
      <c r="L5" s="87"/>
      <c r="M5" s="87"/>
      <c r="N5" s="88"/>
    </row>
    <row r="6" spans="1:14" ht="19.5" customHeight="1">
      <c r="A6" s="79"/>
      <c r="B6" s="80"/>
      <c r="C6" s="80"/>
      <c r="D6" s="80"/>
      <c r="E6" s="80"/>
      <c r="F6" s="80"/>
      <c r="G6" s="80"/>
      <c r="H6" s="81"/>
      <c r="I6" s="90"/>
      <c r="J6" s="87"/>
      <c r="K6" s="87"/>
      <c r="L6" s="87"/>
      <c r="M6" s="87"/>
      <c r="N6" s="88"/>
    </row>
    <row r="7" spans="1:14" ht="19.5" customHeight="1">
      <c r="A7" s="79"/>
      <c r="B7" s="80"/>
      <c r="C7" s="80"/>
      <c r="D7" s="80"/>
      <c r="E7" s="80"/>
      <c r="F7" s="80"/>
      <c r="G7" s="80"/>
      <c r="H7" s="81"/>
      <c r="I7" s="90"/>
      <c r="J7" s="87"/>
      <c r="K7" s="87"/>
      <c r="L7" s="87"/>
      <c r="M7" s="87"/>
      <c r="N7" s="88"/>
    </row>
    <row r="8" spans="1:14" ht="19.5" customHeight="1">
      <c r="A8" s="79"/>
      <c r="B8" s="80"/>
      <c r="C8" s="80"/>
      <c r="D8" s="80"/>
      <c r="E8" s="80"/>
      <c r="F8" s="80"/>
      <c r="G8" s="80"/>
      <c r="H8" s="81"/>
      <c r="I8" s="90"/>
      <c r="J8" s="87"/>
      <c r="K8" s="87"/>
      <c r="L8" s="87"/>
      <c r="M8" s="87"/>
      <c r="N8" s="88"/>
    </row>
    <row r="9" spans="1:14" ht="19.5" customHeight="1">
      <c r="A9" s="79"/>
      <c r="B9" s="80"/>
      <c r="C9" s="80"/>
      <c r="D9" s="80"/>
      <c r="E9" s="80"/>
      <c r="F9" s="80"/>
      <c r="G9" s="80"/>
      <c r="H9" s="81"/>
      <c r="I9" s="90"/>
      <c r="J9" s="87"/>
      <c r="K9" s="87"/>
      <c r="L9" s="87"/>
      <c r="M9" s="87"/>
      <c r="N9" s="88"/>
    </row>
    <row r="10" spans="1:14" ht="19.5" customHeight="1">
      <c r="A10" s="79"/>
      <c r="B10" s="80"/>
      <c r="C10" s="80"/>
      <c r="D10" s="80"/>
      <c r="E10" s="80"/>
      <c r="F10" s="80"/>
      <c r="G10" s="80"/>
      <c r="H10" s="81"/>
      <c r="I10" s="90"/>
      <c r="J10" s="87"/>
      <c r="K10" s="87"/>
      <c r="L10" s="87"/>
      <c r="M10" s="87"/>
      <c r="N10" s="88"/>
    </row>
    <row r="11" spans="1:14" ht="19.5" customHeight="1">
      <c r="A11" s="79"/>
      <c r="B11" s="80"/>
      <c r="C11" s="80"/>
      <c r="D11" s="80"/>
      <c r="E11" s="80"/>
      <c r="F11" s="80"/>
      <c r="G11" s="80"/>
      <c r="H11" s="81"/>
      <c r="I11" s="90"/>
      <c r="J11" s="87"/>
      <c r="K11" s="87"/>
      <c r="L11" s="87"/>
      <c r="M11" s="87"/>
      <c r="N11" s="88"/>
    </row>
    <row r="12" spans="1:14" ht="19.5" customHeight="1">
      <c r="A12" s="79"/>
      <c r="B12" s="80"/>
      <c r="C12" s="80"/>
      <c r="D12" s="80"/>
      <c r="E12" s="80"/>
      <c r="F12" s="80"/>
      <c r="G12" s="80"/>
      <c r="H12" s="81"/>
      <c r="I12" s="90"/>
      <c r="J12" s="87"/>
      <c r="K12" s="87"/>
      <c r="L12" s="87"/>
      <c r="M12" s="87"/>
      <c r="N12" s="88"/>
    </row>
    <row r="13" spans="1:14" ht="19.5" customHeight="1">
      <c r="A13" s="79"/>
      <c r="B13" s="80"/>
      <c r="C13" s="80"/>
      <c r="D13" s="80"/>
      <c r="E13" s="80"/>
      <c r="F13" s="80"/>
      <c r="G13" s="80"/>
      <c r="H13" s="81"/>
      <c r="I13" s="90"/>
      <c r="J13" s="87"/>
      <c r="K13" s="87"/>
      <c r="L13" s="87"/>
      <c r="M13" s="87"/>
      <c r="N13" s="88"/>
    </row>
    <row r="14" spans="1:14" ht="19.5" customHeight="1">
      <c r="A14" s="79"/>
      <c r="B14" s="80"/>
      <c r="C14" s="80"/>
      <c r="D14" s="80"/>
      <c r="E14" s="80"/>
      <c r="F14" s="80"/>
      <c r="G14" s="80"/>
      <c r="H14" s="81"/>
      <c r="I14" s="90"/>
      <c r="J14" s="87"/>
      <c r="K14" s="87"/>
      <c r="L14" s="87"/>
      <c r="M14" s="87"/>
      <c r="N14" s="88"/>
    </row>
    <row r="15" spans="1:14" ht="19.5" customHeight="1">
      <c r="A15" s="79"/>
      <c r="B15" s="80"/>
      <c r="C15" s="80"/>
      <c r="D15" s="80"/>
      <c r="E15" s="80"/>
      <c r="F15" s="80"/>
      <c r="G15" s="80"/>
      <c r="H15" s="81"/>
      <c r="I15" s="90"/>
      <c r="J15" s="87"/>
      <c r="K15" s="87"/>
      <c r="L15" s="87"/>
      <c r="M15" s="87"/>
      <c r="N15" s="88"/>
    </row>
    <row r="16" spans="1:14" ht="19.5" customHeight="1">
      <c r="A16" s="79"/>
      <c r="B16" s="80"/>
      <c r="C16" s="80"/>
      <c r="D16" s="80"/>
      <c r="E16" s="80"/>
      <c r="F16" s="80"/>
      <c r="G16" s="80"/>
      <c r="H16" s="81"/>
      <c r="I16" s="90"/>
      <c r="J16" s="87"/>
      <c r="K16" s="87"/>
      <c r="L16" s="87"/>
      <c r="M16" s="87"/>
      <c r="N16" s="88"/>
    </row>
    <row r="17" spans="1:14" ht="19.5" customHeight="1">
      <c r="A17" s="79"/>
      <c r="B17" s="80"/>
      <c r="C17" s="80"/>
      <c r="D17" s="80"/>
      <c r="E17" s="80"/>
      <c r="F17" s="80"/>
      <c r="G17" s="80"/>
      <c r="H17" s="81"/>
      <c r="I17" s="90"/>
      <c r="J17" s="87"/>
      <c r="K17" s="87"/>
      <c r="L17" s="87"/>
      <c r="M17" s="87"/>
      <c r="N17" s="88"/>
    </row>
    <row r="18" spans="1:14" ht="19.5" customHeight="1">
      <c r="A18" s="79"/>
      <c r="B18" s="80"/>
      <c r="C18" s="80"/>
      <c r="D18" s="80"/>
      <c r="E18" s="80"/>
      <c r="F18" s="80"/>
      <c r="G18" s="80"/>
      <c r="H18" s="81"/>
      <c r="I18" s="90"/>
      <c r="J18" s="87"/>
      <c r="K18" s="87"/>
      <c r="L18" s="87"/>
      <c r="M18" s="87"/>
      <c r="N18" s="88"/>
    </row>
    <row r="19" spans="1:14" ht="19.5" customHeight="1">
      <c r="A19" s="79"/>
      <c r="B19" s="80"/>
      <c r="C19" s="80"/>
      <c r="D19" s="80"/>
      <c r="E19" s="80"/>
      <c r="F19" s="80"/>
      <c r="G19" s="80"/>
      <c r="H19" s="81"/>
      <c r="I19" s="90"/>
      <c r="J19" s="87"/>
      <c r="K19" s="87"/>
      <c r="L19" s="87"/>
      <c r="M19" s="87"/>
      <c r="N19" s="88"/>
    </row>
    <row r="20" spans="1:14" ht="19.5" customHeight="1">
      <c r="A20" s="79"/>
      <c r="B20" s="80"/>
      <c r="C20" s="80"/>
      <c r="D20" s="80"/>
      <c r="E20" s="80"/>
      <c r="F20" s="80"/>
      <c r="G20" s="80"/>
      <c r="H20" s="81"/>
      <c r="I20" s="90"/>
      <c r="J20" s="87"/>
      <c r="K20" s="87"/>
      <c r="L20" s="87"/>
      <c r="M20" s="87"/>
      <c r="N20" s="88"/>
    </row>
    <row r="21" spans="1:14" ht="19.5" customHeight="1">
      <c r="A21" s="79"/>
      <c r="B21" s="80"/>
      <c r="C21" s="80"/>
      <c r="D21" s="80"/>
      <c r="E21" s="80"/>
      <c r="F21" s="80"/>
      <c r="G21" s="80"/>
      <c r="H21" s="81"/>
      <c r="I21" s="90"/>
      <c r="J21" s="87"/>
      <c r="K21" s="87"/>
      <c r="L21" s="87"/>
      <c r="M21" s="87"/>
      <c r="N21" s="88"/>
    </row>
    <row r="22" spans="1:14" ht="19.5" customHeight="1">
      <c r="A22" s="79"/>
      <c r="B22" s="80"/>
      <c r="C22" s="80"/>
      <c r="D22" s="80"/>
      <c r="E22" s="80"/>
      <c r="F22" s="80"/>
      <c r="G22" s="80"/>
      <c r="H22" s="81"/>
      <c r="I22" s="90"/>
      <c r="J22" s="87"/>
      <c r="K22" s="87"/>
      <c r="L22" s="87"/>
      <c r="M22" s="87"/>
      <c r="N22" s="88"/>
    </row>
    <row r="23" spans="1:14" ht="19.5" customHeight="1">
      <c r="A23" s="79"/>
      <c r="B23" s="80"/>
      <c r="C23" s="80"/>
      <c r="D23" s="80"/>
      <c r="E23" s="80"/>
      <c r="F23" s="80"/>
      <c r="G23" s="80"/>
      <c r="H23" s="81"/>
      <c r="I23" s="90"/>
      <c r="J23" s="87"/>
      <c r="K23" s="87"/>
      <c r="L23" s="87"/>
      <c r="M23" s="87"/>
      <c r="N23" s="88"/>
    </row>
    <row r="24" spans="1:14" ht="19.5" customHeight="1">
      <c r="A24" s="79"/>
      <c r="B24" s="80"/>
      <c r="C24" s="80"/>
      <c r="D24" s="80"/>
      <c r="E24" s="80"/>
      <c r="F24" s="80"/>
      <c r="G24" s="80"/>
      <c r="H24" s="81"/>
      <c r="I24" s="90"/>
      <c r="J24" s="87"/>
      <c r="K24" s="87"/>
      <c r="L24" s="87"/>
      <c r="M24" s="87"/>
      <c r="N24" s="88"/>
    </row>
    <row r="25" spans="1:14" ht="19.5" customHeight="1">
      <c r="A25" s="79"/>
      <c r="B25" s="80"/>
      <c r="C25" s="80"/>
      <c r="D25" s="80"/>
      <c r="E25" s="80"/>
      <c r="F25" s="80"/>
      <c r="G25" s="80"/>
      <c r="H25" s="81"/>
      <c r="I25" s="90"/>
      <c r="J25" s="87"/>
      <c r="K25" s="87"/>
      <c r="L25" s="87"/>
      <c r="M25" s="87"/>
      <c r="N25" s="88"/>
    </row>
    <row r="26" spans="1:14" ht="19.5" customHeight="1" thickBot="1">
      <c r="A26" s="82"/>
      <c r="B26" s="83"/>
      <c r="C26" s="83"/>
      <c r="D26" s="83"/>
      <c r="E26" s="83"/>
      <c r="F26" s="83"/>
      <c r="G26" s="83"/>
      <c r="H26" s="84"/>
      <c r="I26" s="91"/>
      <c r="J26" s="92"/>
      <c r="K26" s="92"/>
      <c r="L26" s="92"/>
      <c r="M26" s="92"/>
      <c r="N26" s="93"/>
    </row>
  </sheetData>
  <sheetProtection/>
  <mergeCells count="10">
    <mergeCell ref="A1:N1"/>
    <mergeCell ref="I2:N2"/>
    <mergeCell ref="A2:A3"/>
    <mergeCell ref="B2:B3"/>
    <mergeCell ref="C2:C3"/>
    <mergeCell ref="D2:D3"/>
    <mergeCell ref="E2:E3"/>
    <mergeCell ref="F2:F3"/>
    <mergeCell ref="G2:G3"/>
    <mergeCell ref="H2:H3"/>
  </mergeCells>
  <printOptions/>
  <pageMargins left="0.5118110236220472" right="0.5511811023622047" top="0.92" bottom="0.7480314960629921" header="0.31496062992125984" footer="0.31496062992125984"/>
  <pageSetup horizontalDpi="600" verticalDpi="600" orientation="landscape" paperSize="9" scale="90" r:id="rId1"/>
  <headerFooter>
    <oddHeader>&amp;C&amp;12T.C.
İÇİŞLERİ BAKANLIĞI
Mahalli İdareler Genel Müdürlüğü</oddHeader>
  </headerFooter>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
      <selection activeCell="J6" sqref="J6"/>
    </sheetView>
  </sheetViews>
  <sheetFormatPr defaultColWidth="9.125" defaultRowHeight="12.75"/>
  <cols>
    <col min="1" max="1" width="10.875" style="275" customWidth="1"/>
    <col min="2" max="2" width="15.375" style="275" customWidth="1"/>
    <col min="3" max="3" width="12.50390625" style="275" customWidth="1"/>
    <col min="4" max="4" width="13.625" style="275" customWidth="1"/>
    <col min="5" max="6" width="7.00390625" style="275" customWidth="1"/>
    <col min="7" max="7" width="9.125" style="276" customWidth="1"/>
    <col min="8" max="8" width="14.375" style="276" customWidth="1"/>
    <col min="9" max="16384" width="9.125" style="276" customWidth="1"/>
  </cols>
  <sheetData>
    <row r="1" ht="44.25" customHeight="1">
      <c r="H1" s="277"/>
    </row>
    <row r="2" spans="1:8" ht="75" customHeight="1" thickBot="1">
      <c r="A2" s="805" t="s">
        <v>199</v>
      </c>
      <c r="B2" s="805"/>
      <c r="C2" s="805"/>
      <c r="D2" s="805"/>
      <c r="E2" s="805"/>
      <c r="F2" s="805"/>
      <c r="G2" s="805"/>
      <c r="H2" s="805"/>
    </row>
    <row r="3" spans="1:8" ht="47.25" customHeight="1">
      <c r="A3" s="806" t="s">
        <v>200</v>
      </c>
      <c r="B3" s="808" t="s">
        <v>201</v>
      </c>
      <c r="C3" s="808" t="s">
        <v>202</v>
      </c>
      <c r="D3" s="808" t="s">
        <v>203</v>
      </c>
      <c r="E3" s="808" t="s">
        <v>204</v>
      </c>
      <c r="F3" s="808"/>
      <c r="G3" s="808"/>
      <c r="H3" s="810" t="s">
        <v>205</v>
      </c>
    </row>
    <row r="4" spans="1:8" ht="25.5" customHeight="1">
      <c r="A4" s="807"/>
      <c r="B4" s="809"/>
      <c r="C4" s="809"/>
      <c r="D4" s="809"/>
      <c r="E4" s="278" t="s">
        <v>206</v>
      </c>
      <c r="F4" s="278" t="s">
        <v>207</v>
      </c>
      <c r="G4" s="278" t="s">
        <v>208</v>
      </c>
      <c r="H4" s="811"/>
    </row>
    <row r="5" spans="1:8" ht="50.25" customHeight="1" thickBot="1">
      <c r="A5" s="279"/>
      <c r="B5" s="280"/>
      <c r="C5" s="280"/>
      <c r="D5" s="280"/>
      <c r="E5" s="280"/>
      <c r="F5" s="280"/>
      <c r="G5" s="280"/>
      <c r="H5" s="281"/>
    </row>
    <row r="6" spans="1:8" ht="52.5" customHeight="1">
      <c r="A6" s="802" t="s">
        <v>209</v>
      </c>
      <c r="B6" s="802"/>
      <c r="C6" s="802"/>
      <c r="D6" s="802"/>
      <c r="E6" s="802"/>
      <c r="F6" s="802"/>
      <c r="G6" s="802"/>
      <c r="H6" s="802"/>
    </row>
    <row r="7" spans="1:8" ht="15">
      <c r="A7" s="277"/>
      <c r="B7" s="277"/>
      <c r="C7" s="277"/>
      <c r="D7" s="277"/>
      <c r="E7" s="277"/>
      <c r="F7" s="277"/>
      <c r="G7" s="282"/>
      <c r="H7" s="282"/>
    </row>
    <row r="8" spans="1:8" ht="23.25" customHeight="1">
      <c r="A8" s="803" t="s">
        <v>210</v>
      </c>
      <c r="B8" s="803"/>
      <c r="C8" s="803"/>
      <c r="D8" s="803"/>
      <c r="E8" s="803"/>
      <c r="F8" s="803"/>
      <c r="G8" s="803"/>
      <c r="H8" s="803"/>
    </row>
    <row r="9" spans="1:8" ht="35.25" customHeight="1">
      <c r="A9" s="803" t="s">
        <v>211</v>
      </c>
      <c r="B9" s="803"/>
      <c r="C9" s="803"/>
      <c r="D9" s="803"/>
      <c r="E9" s="803"/>
      <c r="F9" s="803"/>
      <c r="G9" s="803"/>
      <c r="H9" s="803"/>
    </row>
    <row r="10" spans="1:8" ht="62.25" customHeight="1">
      <c r="A10" s="804" t="s">
        <v>212</v>
      </c>
      <c r="B10" s="803"/>
      <c r="C10" s="803"/>
      <c r="D10" s="803"/>
      <c r="E10" s="803"/>
      <c r="F10" s="803"/>
      <c r="G10" s="803"/>
      <c r="H10" s="803"/>
    </row>
    <row r="11" spans="1:8" ht="37.5" customHeight="1">
      <c r="A11" s="804" t="s">
        <v>213</v>
      </c>
      <c r="B11" s="803"/>
      <c r="C11" s="803"/>
      <c r="D11" s="803"/>
      <c r="E11" s="803"/>
      <c r="F11" s="803"/>
      <c r="G11" s="803"/>
      <c r="H11" s="803"/>
    </row>
    <row r="12" spans="1:8" ht="57" customHeight="1">
      <c r="A12" s="804" t="s">
        <v>214</v>
      </c>
      <c r="B12" s="803"/>
      <c r="C12" s="803"/>
      <c r="D12" s="803"/>
      <c r="E12" s="803"/>
      <c r="F12" s="803"/>
      <c r="G12" s="803"/>
      <c r="H12" s="803"/>
    </row>
    <row r="13" spans="1:8" ht="14.25">
      <c r="A13" s="283"/>
      <c r="B13" s="283"/>
      <c r="C13" s="283"/>
      <c r="D13" s="283"/>
      <c r="E13" s="283"/>
      <c r="F13" s="283"/>
      <c r="G13" s="284"/>
      <c r="H13" s="284"/>
    </row>
  </sheetData>
  <sheetProtection/>
  <mergeCells count="13">
    <mergeCell ref="A2:H2"/>
    <mergeCell ref="A3:A4"/>
    <mergeCell ref="B3:B4"/>
    <mergeCell ref="C3:C4"/>
    <mergeCell ref="D3:D4"/>
    <mergeCell ref="E3:G3"/>
    <mergeCell ref="H3:H4"/>
    <mergeCell ref="A6:H6"/>
    <mergeCell ref="A8:H8"/>
    <mergeCell ref="A9:H9"/>
    <mergeCell ref="A10:H10"/>
    <mergeCell ref="A11:H11"/>
    <mergeCell ref="A12:H12"/>
  </mergeCells>
  <printOptions/>
  <pageMargins left="0.7086614173228347" right="0.7086614173228347" top="0.7480314960629921" bottom="0.7480314960629921" header="0.31496062992125984" footer="0.31496062992125984"/>
  <pageSetup horizontalDpi="600" verticalDpi="600" orientation="portrait" paperSize="9" scale="95" r:id="rId1"/>
  <headerFooter alignWithMargins="0">
    <oddHeader>&amp;C&amp;12T.C.
İÇİŞLERİ BAKANLIĞI
Mahalli İdareler Genel Müdürlüğü&amp;R&amp;"-,Kalın"&amp;12EK-II</oddHeader>
  </headerFooter>
</worksheet>
</file>

<file path=xl/worksheets/sheet9.xml><?xml version="1.0" encoding="utf-8"?>
<worksheet xmlns="http://schemas.openxmlformats.org/spreadsheetml/2006/main" xmlns:r="http://schemas.openxmlformats.org/officeDocument/2006/relationships">
  <dimension ref="A1:K43"/>
  <sheetViews>
    <sheetView zoomScalePageLayoutView="0" workbookViewId="0" topLeftCell="A7">
      <selection activeCell="E17" sqref="E17"/>
    </sheetView>
  </sheetViews>
  <sheetFormatPr defaultColWidth="21.50390625" defaultRowHeight="12.75"/>
  <cols>
    <col min="1" max="1" width="8.875" style="0" customWidth="1"/>
    <col min="2" max="2" width="49.00390625" style="0" customWidth="1"/>
    <col min="3" max="3" width="9.125" style="0" customWidth="1"/>
    <col min="4" max="4" width="12.625" style="0" customWidth="1"/>
    <col min="5" max="5" width="13.875" style="0" customWidth="1"/>
    <col min="6" max="6" width="16.00390625" style="0" customWidth="1"/>
    <col min="7" max="7" width="13.625" style="0" customWidth="1"/>
    <col min="8" max="8" width="12.00390625" style="0" customWidth="1"/>
  </cols>
  <sheetData>
    <row r="1" spans="2:8" s="513" customFormat="1" ht="18" thickBot="1">
      <c r="B1" s="513" t="s">
        <v>321</v>
      </c>
      <c r="C1" s="513" t="s">
        <v>322</v>
      </c>
      <c r="D1" s="513" t="s">
        <v>323</v>
      </c>
      <c r="E1" s="513" t="s">
        <v>324</v>
      </c>
      <c r="F1" s="513" t="s">
        <v>326</v>
      </c>
      <c r="G1" s="513" t="s">
        <v>325</v>
      </c>
      <c r="H1" s="513" t="s">
        <v>327</v>
      </c>
    </row>
    <row r="2" spans="1:8" s="525" customFormat="1" ht="13.5" thickBot="1">
      <c r="A2" s="522">
        <v>1154</v>
      </c>
      <c r="B2" s="523" t="s">
        <v>292</v>
      </c>
      <c r="C2" s="523" t="s">
        <v>293</v>
      </c>
      <c r="D2" s="523" t="s">
        <v>294</v>
      </c>
      <c r="E2" s="523">
        <v>46000</v>
      </c>
      <c r="F2" s="524">
        <v>42237</v>
      </c>
      <c r="G2" s="524">
        <v>42207</v>
      </c>
      <c r="H2" s="523">
        <v>95</v>
      </c>
    </row>
    <row r="3" spans="1:8" s="525" customFormat="1" ht="13.5" thickBot="1">
      <c r="A3" s="522">
        <v>1108</v>
      </c>
      <c r="B3" s="523" t="s">
        <v>301</v>
      </c>
      <c r="C3" s="523" t="s">
        <v>302</v>
      </c>
      <c r="D3" s="523" t="s">
        <v>294</v>
      </c>
      <c r="E3" s="523">
        <v>320000</v>
      </c>
      <c r="F3" s="524">
        <v>42217</v>
      </c>
      <c r="G3" s="524">
        <v>42157</v>
      </c>
      <c r="H3" s="523">
        <v>95</v>
      </c>
    </row>
    <row r="4" spans="1:8" s="525" customFormat="1" ht="13.5" thickBot="1">
      <c r="A4" s="522">
        <v>1155</v>
      </c>
      <c r="B4" s="523" t="s">
        <v>303</v>
      </c>
      <c r="C4" s="523" t="s">
        <v>302</v>
      </c>
      <c r="D4" s="523" t="s">
        <v>294</v>
      </c>
      <c r="E4" s="523">
        <v>330000</v>
      </c>
      <c r="F4" s="524">
        <v>42257</v>
      </c>
      <c r="G4" s="524">
        <v>42195</v>
      </c>
      <c r="H4" s="523">
        <v>95</v>
      </c>
    </row>
    <row r="5" spans="1:9" s="530" customFormat="1" ht="13.5" thickBot="1">
      <c r="A5" s="526">
        <v>1103</v>
      </c>
      <c r="B5" s="527" t="s">
        <v>304</v>
      </c>
      <c r="C5" s="527" t="s">
        <v>302</v>
      </c>
      <c r="D5" s="527" t="s">
        <v>305</v>
      </c>
      <c r="E5" s="527">
        <v>649000</v>
      </c>
      <c r="F5" s="528">
        <v>42439</v>
      </c>
      <c r="G5" s="527"/>
      <c r="H5" s="527">
        <v>100</v>
      </c>
      <c r="I5" s="529"/>
    </row>
    <row r="6" spans="1:9" s="530" customFormat="1" ht="13.5" thickBot="1">
      <c r="A6" s="526"/>
      <c r="B6" s="527"/>
      <c r="C6" s="527"/>
      <c r="D6" s="527"/>
      <c r="E6" s="527"/>
      <c r="F6" s="528"/>
      <c r="G6" s="527"/>
      <c r="H6" s="527"/>
      <c r="I6" s="529"/>
    </row>
    <row r="7" spans="1:9" s="521" customFormat="1" ht="31.5" thickBot="1">
      <c r="A7" s="518">
        <v>1163</v>
      </c>
      <c r="B7" s="519" t="s">
        <v>306</v>
      </c>
      <c r="C7" s="519" t="s">
        <v>302</v>
      </c>
      <c r="D7" s="519" t="s">
        <v>307</v>
      </c>
      <c r="E7" s="519">
        <v>128000</v>
      </c>
      <c r="F7" s="519"/>
      <c r="G7" s="520">
        <v>42157</v>
      </c>
      <c r="H7" s="519">
        <v>100</v>
      </c>
      <c r="I7" s="531"/>
    </row>
    <row r="8" spans="1:9" s="521" customFormat="1" ht="31.5" thickBot="1">
      <c r="A8" s="518">
        <v>1164</v>
      </c>
      <c r="B8" s="519" t="s">
        <v>308</v>
      </c>
      <c r="C8" s="519" t="s">
        <v>302</v>
      </c>
      <c r="D8" s="519" t="s">
        <v>307</v>
      </c>
      <c r="E8" s="519">
        <v>238900</v>
      </c>
      <c r="F8" s="519"/>
      <c r="G8" s="520">
        <v>42135</v>
      </c>
      <c r="H8" s="519">
        <v>100</v>
      </c>
      <c r="I8" s="531"/>
    </row>
    <row r="9" spans="1:8" s="535" customFormat="1" ht="13.5" thickBot="1">
      <c r="A9" s="532">
        <v>1106</v>
      </c>
      <c r="B9" s="533" t="s">
        <v>295</v>
      </c>
      <c r="C9" s="533" t="s">
        <v>293</v>
      </c>
      <c r="D9" s="533" t="s">
        <v>296</v>
      </c>
      <c r="E9" s="533">
        <v>149900</v>
      </c>
      <c r="F9" s="534">
        <v>42184</v>
      </c>
      <c r="G9" s="534">
        <v>42153</v>
      </c>
      <c r="H9" s="533">
        <v>100</v>
      </c>
    </row>
    <row r="10" spans="1:8" s="535" customFormat="1" ht="21" thickBot="1">
      <c r="A10" s="532">
        <v>1166</v>
      </c>
      <c r="B10" s="533" t="s">
        <v>309</v>
      </c>
      <c r="C10" s="533" t="s">
        <v>302</v>
      </c>
      <c r="D10" s="533" t="s">
        <v>296</v>
      </c>
      <c r="E10" s="533">
        <v>460000</v>
      </c>
      <c r="F10" s="534">
        <v>42347</v>
      </c>
      <c r="G10" s="534">
        <v>42318</v>
      </c>
      <c r="H10" s="533">
        <v>100</v>
      </c>
    </row>
    <row r="11" spans="1:8" s="535" customFormat="1" ht="13.5" thickBot="1">
      <c r="A11" s="532">
        <v>1077</v>
      </c>
      <c r="B11" s="533" t="s">
        <v>310</v>
      </c>
      <c r="C11" s="533" t="s">
        <v>302</v>
      </c>
      <c r="D11" s="533" t="s">
        <v>296</v>
      </c>
      <c r="E11" s="533">
        <v>31500</v>
      </c>
      <c r="F11" s="533"/>
      <c r="G11" s="533"/>
      <c r="H11" s="533"/>
    </row>
    <row r="12" spans="1:8" s="535" customFormat="1" ht="21" thickBot="1">
      <c r="A12" s="532">
        <v>1093</v>
      </c>
      <c r="B12" s="533" t="s">
        <v>311</v>
      </c>
      <c r="C12" s="533" t="s">
        <v>302</v>
      </c>
      <c r="D12" s="533" t="s">
        <v>296</v>
      </c>
      <c r="E12" s="533">
        <v>481000</v>
      </c>
      <c r="F12" s="534">
        <v>42183</v>
      </c>
      <c r="G12" s="534">
        <v>42122</v>
      </c>
      <c r="H12" s="533">
        <v>100</v>
      </c>
    </row>
    <row r="13" spans="1:11" s="535" customFormat="1" ht="21" thickBot="1">
      <c r="A13" s="532">
        <v>1094</v>
      </c>
      <c r="B13" s="533" t="s">
        <v>312</v>
      </c>
      <c r="C13" s="533" t="s">
        <v>302</v>
      </c>
      <c r="D13" s="533" t="s">
        <v>296</v>
      </c>
      <c r="E13" s="533">
        <v>615000</v>
      </c>
      <c r="F13" s="534">
        <v>42183</v>
      </c>
      <c r="G13" s="534">
        <v>42123</v>
      </c>
      <c r="H13" s="533">
        <v>100</v>
      </c>
      <c r="K13" s="749"/>
    </row>
    <row r="14" spans="1:11" s="540" customFormat="1" ht="24" thickBot="1">
      <c r="A14" s="536">
        <v>1102</v>
      </c>
      <c r="B14" s="537" t="s">
        <v>313</v>
      </c>
      <c r="C14" s="537" t="s">
        <v>302</v>
      </c>
      <c r="D14" s="537" t="s">
        <v>314</v>
      </c>
      <c r="E14" s="537">
        <v>2596000</v>
      </c>
      <c r="F14" s="538">
        <v>42235</v>
      </c>
      <c r="G14" s="537"/>
      <c r="H14" s="537"/>
      <c r="I14" s="539"/>
      <c r="K14" s="749"/>
    </row>
    <row r="15" spans="1:11" s="546" customFormat="1" ht="31.5" thickBot="1">
      <c r="A15" s="542">
        <v>1099</v>
      </c>
      <c r="B15" s="543" t="s">
        <v>315</v>
      </c>
      <c r="C15" s="543" t="s">
        <v>302</v>
      </c>
      <c r="D15" s="543" t="s">
        <v>316</v>
      </c>
      <c r="E15" s="543">
        <v>636000</v>
      </c>
      <c r="F15" s="544">
        <v>42234</v>
      </c>
      <c r="G15" s="544">
        <v>42114</v>
      </c>
      <c r="H15" s="543">
        <v>100</v>
      </c>
      <c r="I15" s="545"/>
      <c r="K15" s="749"/>
    </row>
    <row r="16" spans="1:11" s="546" customFormat="1" ht="24" thickBot="1">
      <c r="A16" s="542">
        <v>1169</v>
      </c>
      <c r="B16" s="543" t="s">
        <v>317</v>
      </c>
      <c r="C16" s="543" t="s">
        <v>302</v>
      </c>
      <c r="D16" s="543" t="s">
        <v>316</v>
      </c>
      <c r="E16" s="543">
        <v>148000</v>
      </c>
      <c r="F16" s="544">
        <v>42256</v>
      </c>
      <c r="G16" s="544">
        <v>42195</v>
      </c>
      <c r="H16" s="543">
        <v>100</v>
      </c>
      <c r="I16" s="545"/>
      <c r="K16" s="749"/>
    </row>
    <row r="17" spans="1:11" s="546" customFormat="1" ht="24" thickBot="1">
      <c r="A17" s="542">
        <v>1170</v>
      </c>
      <c r="B17" s="543" t="s">
        <v>317</v>
      </c>
      <c r="C17" s="543" t="s">
        <v>302</v>
      </c>
      <c r="D17" s="543" t="s">
        <v>316</v>
      </c>
      <c r="E17" s="543">
        <v>148000</v>
      </c>
      <c r="F17" s="544">
        <v>42256</v>
      </c>
      <c r="G17" s="544">
        <v>42195</v>
      </c>
      <c r="H17" s="543">
        <v>15</v>
      </c>
      <c r="I17" s="545"/>
      <c r="K17" s="749"/>
    </row>
    <row r="18" spans="1:11" s="546" customFormat="1" ht="24" thickBot="1">
      <c r="A18" s="542"/>
      <c r="B18" s="543" t="s">
        <v>330</v>
      </c>
      <c r="C18" s="543"/>
      <c r="D18" s="543"/>
      <c r="E18" s="543" t="s">
        <v>331</v>
      </c>
      <c r="F18" s="544"/>
      <c r="G18" s="544"/>
      <c r="H18" s="543"/>
      <c r="I18" s="545"/>
      <c r="K18" s="503"/>
    </row>
    <row r="19" spans="1:11" s="551" customFormat="1" ht="31.5" thickBot="1">
      <c r="A19" s="547">
        <v>1097</v>
      </c>
      <c r="B19" s="548" t="s">
        <v>318</v>
      </c>
      <c r="C19" s="548" t="s">
        <v>302</v>
      </c>
      <c r="D19" s="548" t="s">
        <v>319</v>
      </c>
      <c r="E19" s="548">
        <v>427000</v>
      </c>
      <c r="F19" s="548"/>
      <c r="G19" s="549">
        <v>42100</v>
      </c>
      <c r="H19" s="548">
        <v>100</v>
      </c>
      <c r="I19" s="550"/>
      <c r="K19" s="552"/>
    </row>
    <row r="20" spans="1:9" s="517" customFormat="1" ht="24" thickBot="1">
      <c r="A20" s="514">
        <v>1197</v>
      </c>
      <c r="B20" s="515" t="s">
        <v>297</v>
      </c>
      <c r="C20" s="515" t="s">
        <v>298</v>
      </c>
      <c r="D20" s="515" t="s">
        <v>299</v>
      </c>
      <c r="E20" s="515">
        <v>100000</v>
      </c>
      <c r="F20" s="516">
        <v>42305</v>
      </c>
      <c r="G20" s="516">
        <v>42265</v>
      </c>
      <c r="H20" s="515">
        <v>100</v>
      </c>
      <c r="I20" s="541"/>
    </row>
    <row r="21" spans="1:11" s="517" customFormat="1" ht="24" thickBot="1">
      <c r="A21" s="514">
        <v>1315</v>
      </c>
      <c r="B21" s="515" t="s">
        <v>300</v>
      </c>
      <c r="C21" s="515" t="s">
        <v>298</v>
      </c>
      <c r="D21" s="515" t="s">
        <v>299</v>
      </c>
      <c r="E21" s="515">
        <v>81500</v>
      </c>
      <c r="F21" s="515"/>
      <c r="G21" s="515"/>
      <c r="H21" s="515">
        <v>40</v>
      </c>
      <c r="I21" s="541"/>
      <c r="K21" s="553"/>
    </row>
    <row r="22" spans="1:9" s="517" customFormat="1" ht="24" thickBot="1">
      <c r="A22" s="514">
        <v>1101</v>
      </c>
      <c r="B22" s="515" t="s">
        <v>320</v>
      </c>
      <c r="C22" s="515" t="s">
        <v>302</v>
      </c>
      <c r="D22" s="515" t="s">
        <v>299</v>
      </c>
      <c r="E22" s="515">
        <v>615000</v>
      </c>
      <c r="F22" s="515"/>
      <c r="G22" s="516">
        <v>42139</v>
      </c>
      <c r="H22" s="515">
        <v>100</v>
      </c>
      <c r="I22" s="541"/>
    </row>
    <row r="25" ht="12.75">
      <c r="B25" s="554" t="s">
        <v>328</v>
      </c>
    </row>
    <row r="26" ht="12.75">
      <c r="B26" s="554" t="s">
        <v>329</v>
      </c>
    </row>
    <row r="32" ht="13.5" thickBot="1"/>
    <row r="33" spans="5:7" ht="24" thickBot="1">
      <c r="E33" s="509"/>
      <c r="F33" s="509"/>
      <c r="G33" s="512"/>
    </row>
    <row r="34" spans="5:7" ht="24" thickBot="1">
      <c r="E34" s="509"/>
      <c r="F34" s="509"/>
      <c r="G34" s="512"/>
    </row>
    <row r="35" spans="5:7" ht="24" thickBot="1">
      <c r="E35" s="509"/>
      <c r="F35" s="509"/>
      <c r="G35" s="512"/>
    </row>
    <row r="36" spans="5:7" ht="24" thickBot="1">
      <c r="E36" s="509"/>
      <c r="F36" s="509"/>
      <c r="G36" s="512"/>
    </row>
    <row r="37" spans="5:7" ht="24" thickBot="1">
      <c r="E37" s="511"/>
      <c r="F37" s="509"/>
      <c r="G37" s="512"/>
    </row>
    <row r="38" spans="5:7" ht="24" thickBot="1">
      <c r="E38" s="509"/>
      <c r="F38" s="509"/>
      <c r="G38" s="512"/>
    </row>
    <row r="39" spans="5:7" ht="24" thickBot="1">
      <c r="E39" s="509"/>
      <c r="F39" s="509"/>
      <c r="G39" s="512"/>
    </row>
    <row r="40" spans="5:7" ht="24" thickBot="1">
      <c r="E40" s="509"/>
      <c r="F40" s="510"/>
      <c r="G40" s="512"/>
    </row>
    <row r="41" spans="5:7" ht="24" thickBot="1">
      <c r="E41" s="510"/>
      <c r="F41" s="510"/>
      <c r="G41" s="512"/>
    </row>
    <row r="42" spans="5:7" ht="24" thickBot="1">
      <c r="E42" s="509"/>
      <c r="F42" s="510"/>
      <c r="G42" s="512"/>
    </row>
    <row r="43" spans="5:7" ht="24" thickBot="1">
      <c r="E43" s="509"/>
      <c r="F43" s="510"/>
      <c r="G43" s="509"/>
    </row>
  </sheetData>
  <sheetProtection/>
  <mergeCells count="1">
    <mergeCell ref="K13:K17"/>
  </mergeCells>
  <hyperlinks>
    <hyperlink ref="A2" r:id="rId1" display="http://www.sirnakozelidare.gov.tr/YatirimTakip/ProjectProcessService.aspx?userid=1&amp;id=1154"/>
    <hyperlink ref="A9" r:id="rId2" display="http://www.sirnakozelidare.gov.tr/YatirimTakip/ProjectProcessService.aspx?userid=1&amp;id=1106"/>
    <hyperlink ref="A20" r:id="rId3" display="http://www.sirnakozelidare.gov.tr/YatirimTakip/ProjectProcessService.aspx?userid=1&amp;id=1197"/>
    <hyperlink ref="A21" r:id="rId4" display="http://www.sirnakozelidare.gov.tr/YatirimTakip/ProjectProcessService.aspx?userid=1&amp;id=1315"/>
    <hyperlink ref="A3" r:id="rId5" display="http://www.sirnakozelidare.gov.tr/YatirimTakip/ProjectProcessService.aspx?userid=1&amp;id=1108"/>
    <hyperlink ref="A4" r:id="rId6" display="http://www.sirnakozelidare.gov.tr/YatirimTakip/ProjectProcessService.aspx?userid=1&amp;id=1155"/>
    <hyperlink ref="A5" r:id="rId7" display="http://www.sirnakozelidare.gov.tr/YatirimTakip/ProjectProcessService.aspx?userid=1&amp;id=1103"/>
    <hyperlink ref="A7" r:id="rId8" display="http://www.sirnakozelidare.gov.tr/YatirimTakip/ProjectProcessService.aspx?userid=1&amp;id=1163"/>
    <hyperlink ref="A8" r:id="rId9" display="http://www.sirnakozelidare.gov.tr/YatirimTakip/ProjectProcessService.aspx?userid=1&amp;id=1164"/>
    <hyperlink ref="A10" r:id="rId10" display="http://www.sirnakozelidare.gov.tr/YatirimTakip/ProjectProcessService.aspx?userid=1&amp;id=1166"/>
    <hyperlink ref="A11" r:id="rId11" display="http://www.sirnakozelidare.gov.tr/YatirimTakip/ProjectProcessService.aspx?userid=1&amp;id=1077"/>
    <hyperlink ref="A12" r:id="rId12" display="http://www.sirnakozelidare.gov.tr/YatirimTakip/ProjectProcessService.aspx?userid=1&amp;id=1093"/>
    <hyperlink ref="A13" r:id="rId13" display="http://www.sirnakozelidare.gov.tr/YatirimTakip/ProjectProcessService.aspx?userid=1&amp;id=1094"/>
    <hyperlink ref="A14" r:id="rId14" display="http://www.sirnakozelidare.gov.tr/YatirimTakip/ProjectProcessService.aspx?userid=1&amp;id=1102"/>
    <hyperlink ref="A15" r:id="rId15" display="http://www.sirnakozelidare.gov.tr/YatirimTakip/ProjectProcessService.aspx?userid=1&amp;id=1099"/>
    <hyperlink ref="A16" r:id="rId16" display="http://www.sirnakozelidare.gov.tr/YatirimTakip/ProjectProcessService.aspx?userid=1&amp;id=1169"/>
    <hyperlink ref="A17" r:id="rId17" display="http://www.sirnakozelidare.gov.tr/YatirimTakip/ProjectProcessService.aspx?userid=1&amp;id=1170"/>
    <hyperlink ref="A19" r:id="rId18" display="http://www.sirnakozelidare.gov.tr/YatirimTakip/ProjectProcessService.aspx?userid=1&amp;id=1097"/>
    <hyperlink ref="A22" r:id="rId19" display="http://www.sirnakozelidare.gov.tr/YatirimTakip/ProjectProcessService.aspx?userid=1&amp;id=1101"/>
  </hyperlinks>
  <printOptions/>
  <pageMargins left="0.7" right="0.7" top="0.75" bottom="0.75" header="0.3" footer="0.3"/>
  <pageSetup horizontalDpi="600" verticalDpi="600" orientation="portrait" paperSize="9"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Timur Altunyaygil</dc:creator>
  <cp:keywords/>
  <dc:description/>
  <cp:lastModifiedBy>Asus</cp:lastModifiedBy>
  <cp:lastPrinted>2015-11-02T09:01:42Z</cp:lastPrinted>
  <dcterms:created xsi:type="dcterms:W3CDTF">2010-05-14T10:41:49Z</dcterms:created>
  <dcterms:modified xsi:type="dcterms:W3CDTF">2016-12-08T12:32:35Z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